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B36"/>
  <c r="D36" s="1"/>
  <c r="B40"/>
  <c r="D40" s="1"/>
  <c r="Q40" s="1"/>
  <c r="B44"/>
  <c r="D44" s="1"/>
  <c r="Q44" s="1"/>
  <c r="B48"/>
  <c r="D48" s="1"/>
  <c r="Q48" s="1"/>
  <c r="B52"/>
  <c r="D52" s="1"/>
  <c r="B56"/>
  <c r="D56" s="1"/>
  <c r="B60"/>
  <c r="D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B3"/>
  <c r="D3" s="1"/>
  <c r="B7"/>
  <c r="D7" s="1"/>
  <c r="B11"/>
  <c r="D11" s="1"/>
  <c r="Q11" s="1"/>
  <c r="B15"/>
  <c r="D15" s="1"/>
  <c r="Q15" s="1"/>
  <c r="B19"/>
  <c r="D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B71"/>
  <c r="D71" s="1"/>
  <c r="Q71" s="1"/>
  <c r="B75"/>
  <c r="D75" s="1"/>
  <c r="Q75" s="1"/>
  <c r="B79"/>
  <c r="D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B26"/>
  <c r="D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B17"/>
  <c r="D17" s="1"/>
  <c r="Q17" s="1"/>
  <c r="B21"/>
  <c r="D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B45"/>
  <c r="D45" s="1"/>
  <c r="B49"/>
  <c r="D49" s="1"/>
  <c r="Q49" s="1"/>
  <c r="B53"/>
  <c r="D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1" i="81" l="1"/>
  <c r="Q20"/>
  <c r="Q79"/>
  <c r="Q67"/>
  <c r="Q68"/>
  <c r="Q7"/>
  <c r="Q60"/>
  <c r="Q36"/>
  <c r="Q45"/>
  <c r="Q8"/>
  <c r="Q56"/>
  <c r="Q26"/>
  <c r="Q53"/>
  <c r="Q4"/>
  <c r="Q85"/>
  <c r="Q32"/>
  <c r="Q39"/>
  <c r="Q22"/>
  <c r="Q21"/>
  <c r="Q3"/>
  <c r="Q96"/>
  <c r="Q19"/>
  <c r="Q88"/>
  <c r="Q72"/>
  <c r="Q24"/>
  <c r="Q13"/>
  <c r="T2" i="82"/>
  <c r="T2" i="79"/>
  <c r="DM99" i="11"/>
  <c r="Q84" i="81"/>
  <c r="Q5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B96" i="63"/>
  <c r="AB68"/>
  <c r="AB64"/>
  <c r="AB60"/>
  <c r="AB56"/>
  <c r="AB48"/>
  <c r="AB44"/>
  <c r="AB32"/>
  <c r="AB93" i="62"/>
  <c r="AB73"/>
  <c r="AB69"/>
  <c r="AB65"/>
  <c r="AB61"/>
  <c r="AB45"/>
  <c r="AB37"/>
  <c r="AB29"/>
  <c r="AB21"/>
  <c r="AB17"/>
  <c r="AB56"/>
  <c r="AB44"/>
  <c r="AB96" i="61"/>
  <c r="AB88"/>
  <c r="AB84"/>
  <c r="AB80"/>
  <c r="AB76"/>
  <c r="AB68"/>
  <c r="AB60"/>
  <c r="AB52"/>
  <c r="AB48"/>
  <c r="AB44"/>
  <c r="AB40"/>
  <c r="AB32"/>
  <c r="AB4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99" s="1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F66"/>
  <c r="U65"/>
  <c r="F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F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F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F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U79"/>
  <c r="U78"/>
  <c r="U77"/>
  <c r="N77"/>
  <c r="U76"/>
  <c r="U75"/>
  <c r="U74"/>
  <c r="U73"/>
  <c r="F73"/>
  <c r="U72"/>
  <c r="U71"/>
  <c r="U70"/>
  <c r="U69"/>
  <c r="N69"/>
  <c r="U68"/>
  <c r="U67"/>
  <c r="U66"/>
  <c r="U65"/>
  <c r="U64"/>
  <c r="U63"/>
  <c r="F63"/>
  <c r="U62"/>
  <c r="U61"/>
  <c r="N61"/>
  <c r="F61"/>
  <c r="U60"/>
  <c r="U59"/>
  <c r="U58"/>
  <c r="U57"/>
  <c r="U56"/>
  <c r="U55"/>
  <c r="U54"/>
  <c r="U53"/>
  <c r="N53"/>
  <c r="U52"/>
  <c r="F52"/>
  <c r="U51"/>
  <c r="N51"/>
  <c r="U50"/>
  <c r="N50"/>
  <c r="U49"/>
  <c r="N49"/>
  <c r="U48"/>
  <c r="U47"/>
  <c r="N47"/>
  <c r="U46"/>
  <c r="F46"/>
  <c r="U45"/>
  <c r="U44"/>
  <c r="F44"/>
  <c r="U43"/>
  <c r="N43"/>
  <c r="U42"/>
  <c r="F42"/>
  <c r="U41"/>
  <c r="U40"/>
  <c r="F40"/>
  <c r="U39"/>
  <c r="N39"/>
  <c r="U38"/>
  <c r="U37"/>
  <c r="N37"/>
  <c r="U36"/>
  <c r="F36"/>
  <c r="U35"/>
  <c r="N35"/>
  <c r="U34"/>
  <c r="N34"/>
  <c r="F34"/>
  <c r="U33"/>
  <c r="N33"/>
  <c r="U32"/>
  <c r="F32"/>
  <c r="U31"/>
  <c r="N31"/>
  <c r="U30"/>
  <c r="U29"/>
  <c r="U28"/>
  <c r="U27"/>
  <c r="N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U16"/>
  <c r="U15"/>
  <c r="N15"/>
  <c r="F15"/>
  <c r="U14"/>
  <c r="U13"/>
  <c r="U12"/>
  <c r="U11"/>
  <c r="N11"/>
  <c r="U10"/>
  <c r="U9"/>
  <c r="U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F94"/>
  <c r="U93"/>
  <c r="N93"/>
  <c r="U92"/>
  <c r="N92"/>
  <c r="U91"/>
  <c r="U90"/>
  <c r="U89"/>
  <c r="N89"/>
  <c r="U88"/>
  <c r="N88"/>
  <c r="F88"/>
  <c r="U87"/>
  <c r="U86"/>
  <c r="F86"/>
  <c r="U85"/>
  <c r="N85"/>
  <c r="U84"/>
  <c r="N84"/>
  <c r="U83"/>
  <c r="U82"/>
  <c r="U81"/>
  <c r="N81"/>
  <c r="U80"/>
  <c r="N80"/>
  <c r="F80"/>
  <c r="U79"/>
  <c r="U78"/>
  <c r="U77"/>
  <c r="N77"/>
  <c r="U76"/>
  <c r="N76"/>
  <c r="U75"/>
  <c r="U74"/>
  <c r="U73"/>
  <c r="N73"/>
  <c r="U72"/>
  <c r="N72"/>
  <c r="U71"/>
  <c r="U70"/>
  <c r="U69"/>
  <c r="N69"/>
  <c r="U68"/>
  <c r="N68"/>
  <c r="U67"/>
  <c r="U66"/>
  <c r="U65"/>
  <c r="N65"/>
  <c r="U64"/>
  <c r="N64"/>
  <c r="U63"/>
  <c r="U62"/>
  <c r="U61"/>
  <c r="N61"/>
  <c r="U60"/>
  <c r="U59"/>
  <c r="U58"/>
  <c r="U57"/>
  <c r="U56"/>
  <c r="U55"/>
  <c r="U54"/>
  <c r="U53"/>
  <c r="U52"/>
  <c r="U51"/>
  <c r="N51"/>
  <c r="U50"/>
  <c r="U49"/>
  <c r="U48"/>
  <c r="N48"/>
  <c r="F48"/>
  <c r="U47"/>
  <c r="U46"/>
  <c r="F46"/>
  <c r="U45"/>
  <c r="N45"/>
  <c r="U44"/>
  <c r="F44"/>
  <c r="U43"/>
  <c r="U42"/>
  <c r="F42"/>
  <c r="U41"/>
  <c r="U40"/>
  <c r="U39"/>
  <c r="U38"/>
  <c r="U37"/>
  <c r="U36"/>
  <c r="F36"/>
  <c r="U35"/>
  <c r="N35"/>
  <c r="U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96" i="61" l="1"/>
  <c r="O99" i="81"/>
  <c r="L99"/>
  <c r="I99"/>
  <c r="F99"/>
  <c r="C99"/>
  <c r="C99" i="63"/>
  <c r="C99" i="57"/>
  <c r="F98" i="55"/>
  <c r="F96"/>
  <c r="F92"/>
  <c r="F90"/>
  <c r="F84"/>
  <c r="F82"/>
  <c r="F78"/>
  <c r="F76"/>
  <c r="F74"/>
  <c r="F72"/>
  <c r="F70"/>
  <c r="F68"/>
  <c r="F66"/>
  <c r="F64"/>
  <c r="F62"/>
  <c r="F60"/>
  <c r="F58"/>
  <c r="F56"/>
  <c r="F54"/>
  <c r="F52"/>
  <c r="F50"/>
  <c r="F40"/>
  <c r="F34"/>
  <c r="F80" i="56"/>
  <c r="F78"/>
  <c r="F76"/>
  <c r="F74"/>
  <c r="F72"/>
  <c r="F70"/>
  <c r="F68"/>
  <c r="F66"/>
  <c r="F64"/>
  <c r="F62"/>
  <c r="F60"/>
  <c r="F58"/>
  <c r="F56"/>
  <c r="F54"/>
  <c r="F50"/>
  <c r="F48"/>
  <c r="F38"/>
  <c r="F30"/>
  <c r="F28"/>
  <c r="F26"/>
  <c r="F24"/>
  <c r="F22"/>
  <c r="F20"/>
  <c r="F18"/>
  <c r="F16"/>
  <c r="F14"/>
  <c r="F12"/>
  <c r="F10"/>
  <c r="F8"/>
  <c r="F79" i="55"/>
  <c r="F41"/>
  <c r="F27" i="56"/>
  <c r="F17"/>
  <c r="F97" i="58"/>
  <c r="F93" i="61"/>
  <c r="F91"/>
  <c r="F39" i="62"/>
  <c r="F49" i="63"/>
  <c r="F41"/>
  <c r="F21"/>
  <c r="F19"/>
  <c r="F5"/>
  <c r="F95"/>
  <c r="F93"/>
  <c r="F91"/>
  <c r="F37"/>
  <c r="F35"/>
  <c r="F11"/>
  <c r="B99"/>
  <c r="F93" i="62"/>
  <c r="F77"/>
  <c r="F45"/>
  <c r="F83" i="61"/>
  <c r="F75"/>
  <c r="F57"/>
  <c r="F13"/>
  <c r="B99"/>
  <c r="F89" i="56"/>
  <c r="F79"/>
  <c r="F77"/>
  <c r="F75"/>
  <c r="F43"/>
  <c r="F33"/>
  <c r="C99"/>
  <c r="F5"/>
  <c r="B99"/>
  <c r="F38" i="55"/>
  <c r="F35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M68" i="65"/>
  <c r="D68" i="55" s="1"/>
  <c r="M69" i="65"/>
  <c r="D69" i="55" s="1"/>
  <c r="M70" i="65"/>
  <c r="D70" i="55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M89" i="65"/>
  <c r="D89" i="55" s="1"/>
  <c r="M90" i="65"/>
  <c r="D90" i="55" s="1"/>
  <c r="M91" i="65"/>
  <c r="D91" i="55" s="1"/>
  <c r="M92" i="65"/>
  <c r="D92" i="55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O25" s="1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V56"/>
  <c r="V4"/>
  <c r="V9"/>
  <c r="V32"/>
  <c r="O32"/>
  <c r="V16"/>
  <c r="V24"/>
  <c r="V24" i="56"/>
  <c r="V40"/>
  <c r="N8" i="55"/>
  <c r="F9"/>
  <c r="I99"/>
  <c r="M99"/>
  <c r="N12"/>
  <c r="O12" s="1"/>
  <c r="F13"/>
  <c r="G26"/>
  <c r="N28"/>
  <c r="O28" s="1"/>
  <c r="F29"/>
  <c r="N44"/>
  <c r="O44" s="1"/>
  <c r="F45"/>
  <c r="G58"/>
  <c r="N60"/>
  <c r="O60" s="1"/>
  <c r="F61"/>
  <c r="O80"/>
  <c r="O45" i="56"/>
  <c r="O65"/>
  <c r="V3" i="55"/>
  <c r="V66"/>
  <c r="V82"/>
  <c r="V36" i="56"/>
  <c r="O47"/>
  <c r="V52"/>
  <c r="V12" i="55"/>
  <c r="V28"/>
  <c r="V44"/>
  <c r="V60"/>
  <c r="V11" i="56"/>
  <c r="V48"/>
  <c r="B99" i="55"/>
  <c r="F3"/>
  <c r="K99"/>
  <c r="F5"/>
  <c r="G18"/>
  <c r="N20"/>
  <c r="O20" s="1"/>
  <c r="F21"/>
  <c r="N36"/>
  <c r="O36" s="1"/>
  <c r="F37"/>
  <c r="N52"/>
  <c r="O52" s="1"/>
  <c r="F53"/>
  <c r="O84"/>
  <c r="O5" i="56"/>
  <c r="O21"/>
  <c r="O53"/>
  <c r="O61"/>
  <c r="O69"/>
  <c r="O77"/>
  <c r="O93"/>
  <c r="O86" i="55"/>
  <c r="O23" i="56"/>
  <c r="V28"/>
  <c r="V39"/>
  <c r="V63"/>
  <c r="J99" i="55"/>
  <c r="N24"/>
  <c r="O24" s="1"/>
  <c r="N40"/>
  <c r="N56"/>
  <c r="O56" s="1"/>
  <c r="O71"/>
  <c r="O96"/>
  <c r="O56" i="56"/>
  <c r="V38" i="58"/>
  <c r="V86"/>
  <c r="V75" i="55"/>
  <c r="G3" i="56"/>
  <c r="V56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50"/>
  <c r="V82"/>
  <c r="V80" i="55"/>
  <c r="V84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V42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P99" i="81" l="1"/>
  <c r="D99"/>
  <c r="O38" i="55"/>
  <c r="G42"/>
  <c r="K99" i="81"/>
  <c r="M99" s="1"/>
  <c r="H99"/>
  <c r="J99" s="1"/>
  <c r="E99"/>
  <c r="G99" s="1"/>
  <c r="O78" i="56"/>
  <c r="O66"/>
  <c r="O62"/>
  <c r="O54"/>
  <c r="O46"/>
  <c r="O30"/>
  <c r="O26"/>
  <c r="O10"/>
  <c r="O78" i="55"/>
  <c r="O74"/>
  <c r="O66"/>
  <c r="O48" i="57"/>
  <c r="O64"/>
  <c r="F99" i="63"/>
  <c r="O92" i="56"/>
  <c r="V27"/>
  <c r="O84"/>
  <c r="O60"/>
  <c r="O51"/>
  <c r="O29"/>
  <c r="G90" i="55"/>
  <c r="V90" s="1"/>
  <c r="G88"/>
  <c r="G76"/>
  <c r="G70"/>
  <c r="G64"/>
  <c r="G46"/>
  <c r="V46" s="1"/>
  <c r="O14"/>
  <c r="O19"/>
  <c r="G10"/>
  <c r="F99" i="56"/>
  <c r="O70"/>
  <c r="O35"/>
  <c r="O28"/>
  <c r="O24"/>
  <c r="O94"/>
  <c r="O86"/>
  <c r="V50"/>
  <c r="V26"/>
  <c r="V18"/>
  <c r="O15"/>
  <c r="O7"/>
  <c r="G95" i="55"/>
  <c r="V95" s="1"/>
  <c r="G92"/>
  <c r="G91"/>
  <c r="V91" s="1"/>
  <c r="G83"/>
  <c r="V83" s="1"/>
  <c r="G79"/>
  <c r="V79" s="1"/>
  <c r="G72"/>
  <c r="G68"/>
  <c r="G67"/>
  <c r="V67" s="1"/>
  <c r="G59"/>
  <c r="V59" s="1"/>
  <c r="G55"/>
  <c r="V55" s="1"/>
  <c r="G51"/>
  <c r="G43"/>
  <c r="V43" s="1"/>
  <c r="G40"/>
  <c r="V40" s="1"/>
  <c r="O98"/>
  <c r="O62"/>
  <c r="O30"/>
  <c r="O27"/>
  <c r="V65" i="58"/>
  <c r="O26"/>
  <c r="O74"/>
  <c r="G74" i="57"/>
  <c r="V74" s="1"/>
  <c r="G54"/>
  <c r="V54" s="1"/>
  <c r="O93" i="58"/>
  <c r="O57"/>
  <c r="O45"/>
  <c r="V25"/>
  <c r="G86" i="57"/>
  <c r="O86" s="1"/>
  <c r="G70"/>
  <c r="V70" s="1"/>
  <c r="G66"/>
  <c r="V66" s="1"/>
  <c r="G38"/>
  <c r="V3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47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86" i="57" l="1"/>
  <c r="O11" i="58"/>
  <c r="O54" i="57"/>
  <c r="O74"/>
  <c r="O77"/>
  <c r="O66"/>
  <c r="O38"/>
  <c r="Q99" i="81"/>
  <c r="O90" i="55"/>
  <c r="O88"/>
  <c r="V88"/>
  <c r="O76"/>
  <c r="V76"/>
  <c r="V70"/>
  <c r="O70"/>
  <c r="O64"/>
  <c r="V64"/>
  <c r="O46"/>
  <c r="O4" i="56"/>
  <c r="O95" i="55"/>
  <c r="O92"/>
  <c r="V92"/>
  <c r="O83"/>
  <c r="O79"/>
  <c r="V72"/>
  <c r="O72"/>
  <c r="V68"/>
  <c r="O68"/>
  <c r="O67"/>
  <c r="O59"/>
  <c r="O55"/>
  <c r="O51"/>
  <c r="V51"/>
  <c r="O49"/>
  <c r="O43"/>
  <c r="O40"/>
  <c r="O70" i="57"/>
  <c r="O25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J75" i="78"/>
  <c r="K66"/>
  <c r="L80"/>
  <c r="L85"/>
  <c r="N81"/>
  <c r="Q54"/>
  <c r="H59"/>
  <c r="K89"/>
  <c r="H35"/>
  <c r="L66"/>
  <c r="I37"/>
  <c r="J33"/>
  <c r="H98"/>
  <c r="N15"/>
  <c r="B96"/>
  <c r="O49"/>
  <c r="G18"/>
  <c r="Q36"/>
  <c r="B42"/>
  <c r="L95"/>
  <c r="I76"/>
  <c r="H92"/>
  <c r="B72"/>
  <c r="G76"/>
  <c r="K58"/>
  <c r="B10"/>
  <c r="H9"/>
  <c r="N55"/>
  <c r="O80"/>
  <c r="K4"/>
  <c r="N74"/>
  <c r="P59"/>
  <c r="K55"/>
  <c r="J47"/>
  <c r="Q96"/>
  <c r="Q8"/>
  <c r="L51"/>
  <c r="B8"/>
  <c r="P50"/>
  <c r="K42"/>
  <c r="J83"/>
  <c r="B85"/>
  <c r="P70"/>
  <c r="I8"/>
  <c r="J5"/>
  <c r="I44"/>
  <c r="K77"/>
  <c r="K91"/>
  <c r="K71"/>
  <c r="P73"/>
  <c r="P85"/>
  <c r="B5"/>
  <c r="G55"/>
  <c r="L59"/>
  <c r="J38"/>
  <c r="G39"/>
  <c r="P52"/>
  <c r="G83"/>
  <c r="G26"/>
  <c r="G97"/>
  <c r="Q19"/>
  <c r="B56"/>
  <c r="K84"/>
  <c r="B78"/>
  <c r="I65"/>
  <c r="G70"/>
  <c r="I46"/>
  <c r="B69"/>
  <c r="I63"/>
  <c r="Q47"/>
  <c r="I11"/>
  <c r="B75"/>
  <c r="H81"/>
  <c r="B76"/>
  <c r="J9"/>
  <c r="Q87"/>
  <c r="L79"/>
  <c r="P16"/>
  <c r="H40"/>
  <c r="G64"/>
  <c r="N12"/>
  <c r="B52"/>
  <c r="B51"/>
  <c r="N95"/>
  <c r="Q51"/>
  <c r="Q83"/>
  <c r="J88"/>
  <c r="L87"/>
  <c r="H82"/>
  <c r="L22"/>
  <c r="K56"/>
  <c r="I72"/>
  <c r="P15"/>
  <c r="P77"/>
  <c r="B29"/>
  <c r="O16"/>
  <c r="K79"/>
  <c r="H91"/>
  <c r="B60"/>
  <c r="P90"/>
  <c r="I55"/>
  <c r="K35"/>
  <c r="G37"/>
  <c r="I50"/>
  <c r="Q72"/>
  <c r="H70"/>
  <c r="N92"/>
  <c r="J3"/>
  <c r="P98"/>
  <c r="L33"/>
  <c r="J17"/>
  <c r="O57"/>
  <c r="L65"/>
  <c r="H23"/>
  <c r="P71"/>
  <c r="J94"/>
  <c r="G86"/>
  <c r="K15"/>
  <c r="J16"/>
  <c r="Q69"/>
  <c r="O22"/>
  <c r="Q71"/>
  <c r="B9"/>
  <c r="B59"/>
  <c r="Q46"/>
  <c r="B89"/>
  <c r="B21"/>
  <c r="H20"/>
  <c r="I54"/>
  <c r="L70"/>
  <c r="G92"/>
  <c r="G32"/>
  <c r="O17"/>
  <c r="J37"/>
  <c r="B53"/>
  <c r="G58"/>
  <c r="H28"/>
  <c r="K61"/>
  <c r="O31"/>
  <c r="B61"/>
  <c r="B58"/>
  <c r="K44"/>
  <c r="N50"/>
  <c r="K86"/>
  <c r="O85"/>
  <c r="N10"/>
  <c r="O58"/>
  <c r="I61"/>
  <c r="K9"/>
  <c r="Q70"/>
  <c r="O10"/>
  <c r="I92"/>
  <c r="J49"/>
  <c r="B37"/>
  <c r="L6"/>
  <c r="G12"/>
  <c r="L60"/>
  <c r="K47"/>
  <c r="L74"/>
  <c r="Q20"/>
  <c r="B83"/>
  <c r="G15"/>
  <c r="I56"/>
  <c r="Q79"/>
  <c r="N66"/>
  <c r="L42"/>
  <c r="J48"/>
  <c r="O40"/>
  <c r="L11"/>
  <c r="H56"/>
  <c r="G84"/>
  <c r="L18"/>
  <c r="P94"/>
  <c r="J66"/>
  <c r="J26"/>
  <c r="I94"/>
  <c r="O52"/>
  <c r="B77"/>
  <c r="P44"/>
  <c r="L73"/>
  <c r="L82"/>
  <c r="N29"/>
  <c r="Q22"/>
  <c r="Q77"/>
  <c r="K32"/>
  <c r="O19"/>
  <c r="Q73"/>
  <c r="H43"/>
  <c r="J54"/>
  <c r="P88"/>
  <c r="K53"/>
  <c r="N48"/>
  <c r="Q4"/>
  <c r="N78"/>
  <c r="L71"/>
  <c r="J85"/>
  <c r="Q28"/>
  <c r="L97"/>
  <c r="O97"/>
  <c r="J59"/>
  <c r="H80"/>
  <c r="K12"/>
  <c r="H94"/>
  <c r="P76"/>
  <c r="I66"/>
  <c r="Q76"/>
  <c r="H14"/>
  <c r="N80"/>
  <c r="I87"/>
  <c r="J56"/>
  <c r="J62"/>
  <c r="G62"/>
  <c r="J6"/>
  <c r="B39"/>
  <c r="B26"/>
  <c r="N25"/>
  <c r="Q94"/>
  <c r="G27"/>
  <c r="G93"/>
  <c r="H46"/>
  <c r="L10"/>
  <c r="P18"/>
  <c r="Q66"/>
  <c r="H57"/>
  <c r="O89"/>
  <c r="K92"/>
  <c r="K63"/>
  <c r="O55"/>
  <c r="O7"/>
  <c r="O39"/>
  <c r="K74"/>
  <c r="B55"/>
  <c r="O46"/>
  <c r="P93"/>
  <c r="H86"/>
  <c r="L25"/>
  <c r="B45"/>
  <c r="Q30"/>
  <c r="N6"/>
  <c r="H47"/>
  <c r="P47"/>
  <c r="N22"/>
  <c r="N47"/>
  <c r="H51"/>
  <c r="O42"/>
  <c r="N89"/>
  <c r="H90"/>
  <c r="I22"/>
  <c r="P27"/>
  <c r="N16"/>
  <c r="I86"/>
  <c r="G40"/>
  <c r="N45"/>
  <c r="P33"/>
  <c r="L54"/>
  <c r="I15"/>
  <c r="K94"/>
  <c r="B62"/>
  <c r="J65"/>
  <c r="J53"/>
  <c r="L75"/>
  <c r="B2"/>
  <c r="B24"/>
  <c r="P54"/>
  <c r="Q52"/>
  <c r="I62"/>
  <c r="G44"/>
  <c r="P58"/>
  <c r="O51"/>
  <c r="Q39"/>
  <c r="O68"/>
  <c r="O76"/>
  <c r="Q31"/>
  <c r="Q68"/>
  <c r="Q44"/>
  <c r="H48"/>
  <c r="L63"/>
  <c r="O78"/>
  <c r="N58"/>
  <c r="N13"/>
  <c r="L62"/>
  <c r="P20"/>
  <c r="H37"/>
  <c r="I42"/>
  <c r="G98"/>
  <c r="K3"/>
  <c r="I48"/>
  <c r="Q61"/>
  <c r="L12"/>
  <c r="O27"/>
  <c r="L48"/>
  <c r="N37"/>
  <c r="L30"/>
  <c r="G74"/>
  <c r="N3"/>
  <c r="I36"/>
  <c r="O93"/>
  <c r="H26"/>
  <c r="Q55"/>
  <c r="B41"/>
  <c r="H55"/>
  <c r="Q59"/>
  <c r="L34"/>
  <c r="L20"/>
  <c r="N59"/>
  <c r="L45"/>
  <c r="G80"/>
  <c r="O20"/>
  <c r="J21"/>
  <c r="J42"/>
  <c r="L14"/>
  <c r="N73"/>
  <c r="B35"/>
  <c r="J35"/>
  <c r="L21"/>
  <c r="H18"/>
  <c r="K51"/>
  <c r="L3"/>
  <c r="G63"/>
  <c r="I84"/>
  <c r="K60"/>
  <c r="J63"/>
  <c r="K78"/>
  <c r="B98"/>
  <c r="D1"/>
  <c r="N93"/>
  <c r="O77"/>
  <c r="L55"/>
  <c r="K96"/>
  <c r="B7"/>
  <c r="N86"/>
  <c r="I16"/>
  <c r="N32"/>
  <c r="J95"/>
  <c r="J81"/>
  <c r="I7"/>
  <c r="L26"/>
  <c r="O25"/>
  <c r="K14"/>
  <c r="B92"/>
  <c r="B74"/>
  <c r="B6"/>
  <c r="Q81"/>
  <c r="P95"/>
  <c r="K39"/>
  <c r="G90"/>
  <c r="K76"/>
  <c r="B80"/>
  <c r="K20"/>
  <c r="B33"/>
  <c r="L90"/>
  <c r="I3"/>
  <c r="B14"/>
  <c r="J22"/>
  <c r="O45"/>
  <c r="N7"/>
  <c r="L52"/>
  <c r="P8"/>
  <c r="J23"/>
  <c r="L27"/>
  <c r="K22"/>
  <c r="I9"/>
  <c r="K24"/>
  <c r="B27"/>
  <c r="O38"/>
  <c r="P56"/>
  <c r="O59"/>
  <c r="O73"/>
  <c r="G8"/>
  <c r="Q48"/>
  <c r="K97"/>
  <c r="B65"/>
  <c r="K52"/>
  <c r="N8"/>
  <c r="J13"/>
  <c r="J15"/>
  <c r="B13"/>
  <c r="K43"/>
  <c r="I39"/>
  <c r="J12"/>
  <c r="G34"/>
  <c r="K48"/>
  <c r="P97"/>
  <c r="O98"/>
  <c r="Q35"/>
  <c r="K36"/>
  <c r="H3"/>
  <c r="H2"/>
  <c r="G48"/>
  <c r="P86"/>
  <c r="I98"/>
  <c r="J86"/>
  <c r="K26"/>
  <c r="O94"/>
  <c r="B36"/>
  <c r="J45"/>
  <c r="J97"/>
  <c r="J18"/>
  <c r="N69"/>
  <c r="G3"/>
  <c r="G71"/>
  <c r="G17"/>
  <c r="L91"/>
  <c r="N79"/>
  <c r="O18"/>
  <c r="H89"/>
  <c r="Q18"/>
  <c r="B79"/>
  <c r="O29"/>
  <c r="O32"/>
  <c r="N57"/>
  <c r="I41"/>
  <c r="J98"/>
  <c r="Q78"/>
  <c r="G4"/>
  <c r="P6"/>
  <c r="G50"/>
  <c r="P5"/>
  <c r="G85"/>
  <c r="K41"/>
  <c r="J44"/>
  <c r="H52"/>
  <c r="H27"/>
  <c r="P22"/>
  <c r="N34"/>
  <c r="J74"/>
  <c r="J68"/>
  <c r="I77"/>
  <c r="B68"/>
  <c r="I6"/>
  <c r="I19"/>
  <c r="G33"/>
  <c r="N98"/>
  <c r="O30"/>
  <c r="N19"/>
  <c r="I13"/>
  <c r="H17"/>
  <c r="B12"/>
  <c r="K68"/>
  <c r="O13"/>
  <c r="L92"/>
  <c r="P48"/>
  <c r="G16"/>
  <c r="G91"/>
  <c r="P49"/>
  <c r="Q5"/>
  <c r="G81"/>
  <c r="H12"/>
  <c r="L93"/>
  <c r="O33"/>
  <c r="B64"/>
  <c r="I52"/>
  <c r="K27"/>
  <c r="P72"/>
  <c r="O37"/>
  <c r="J87"/>
  <c r="H62"/>
  <c r="N35"/>
  <c r="O63"/>
  <c r="L84"/>
  <c r="N87"/>
  <c r="G75"/>
  <c r="H72"/>
  <c r="B54"/>
  <c r="I30"/>
  <c r="B88"/>
  <c r="N27"/>
  <c r="P45"/>
  <c r="Q24"/>
  <c r="H87"/>
  <c r="I96"/>
  <c r="N62"/>
  <c r="H84"/>
  <c r="B86"/>
  <c r="I28"/>
  <c r="O91"/>
  <c r="J7"/>
  <c r="K13"/>
  <c r="N4"/>
  <c r="N30"/>
  <c r="P84"/>
  <c r="H54"/>
  <c r="B15"/>
  <c r="Q34"/>
  <c r="O43"/>
  <c r="N82"/>
  <c r="P3"/>
  <c r="H93"/>
  <c r="N28"/>
  <c r="B38"/>
  <c r="B87"/>
  <c r="O54"/>
  <c r="G49"/>
  <c r="L77"/>
  <c r="H67"/>
  <c r="L88"/>
  <c r="Q64"/>
  <c r="P26"/>
  <c r="I78"/>
  <c r="P36"/>
  <c r="O24"/>
  <c r="I97"/>
  <c r="L69"/>
  <c r="K62"/>
  <c r="I89"/>
  <c r="O48"/>
  <c r="G53"/>
  <c r="H36"/>
  <c r="P13"/>
  <c r="L32"/>
  <c r="I71"/>
  <c r="J27"/>
  <c r="L8"/>
  <c r="I79"/>
  <c r="O84"/>
  <c r="P91"/>
  <c r="O6"/>
  <c r="K67"/>
  <c r="Q10"/>
  <c r="G29"/>
  <c r="J79"/>
  <c r="P69"/>
  <c r="P40"/>
  <c r="K23"/>
  <c r="N76"/>
  <c r="J84"/>
  <c r="O69"/>
  <c r="I85"/>
  <c r="N65"/>
  <c r="P82"/>
  <c r="K87"/>
  <c r="K93"/>
  <c r="G52"/>
  <c r="I58"/>
  <c r="O64"/>
  <c r="N40"/>
  <c r="H6"/>
  <c r="L67"/>
  <c r="O65"/>
  <c r="K57"/>
  <c r="N83"/>
  <c r="G82"/>
  <c r="B16"/>
  <c r="N31"/>
  <c r="O70"/>
  <c r="G35"/>
  <c r="I29"/>
  <c r="H25"/>
  <c r="P64"/>
  <c r="I17"/>
  <c r="G36"/>
  <c r="K46"/>
  <c r="B22"/>
  <c r="H79"/>
  <c r="I68"/>
  <c r="L37"/>
  <c r="O35"/>
  <c r="I81"/>
  <c r="O5"/>
  <c r="Q65"/>
  <c r="O82"/>
  <c r="O21"/>
  <c r="H78"/>
  <c r="L81"/>
  <c r="Q97"/>
  <c r="K85"/>
  <c r="K6"/>
  <c r="F1"/>
  <c r="L16"/>
  <c r="I25"/>
  <c r="H60"/>
  <c r="L31"/>
  <c r="N23"/>
  <c r="B49"/>
  <c r="H45"/>
  <c r="K40"/>
  <c r="I23"/>
  <c r="L13"/>
  <c r="L9"/>
  <c r="I51"/>
  <c r="G72"/>
  <c r="B4"/>
  <c r="N70"/>
  <c r="B63"/>
  <c r="I60"/>
  <c r="H71"/>
  <c r="B20"/>
  <c r="H16"/>
  <c r="P29"/>
  <c r="P79"/>
  <c r="Q15"/>
  <c r="G66"/>
  <c r="Q13"/>
  <c r="L98"/>
  <c r="J43"/>
  <c r="G67"/>
  <c r="N64"/>
  <c r="N49"/>
  <c r="P75"/>
  <c r="I64"/>
  <c r="N54"/>
  <c r="L38"/>
  <c r="I53"/>
  <c r="J89"/>
  <c r="G42"/>
  <c r="N43"/>
  <c r="I14"/>
  <c r="H19"/>
  <c r="G20"/>
  <c r="P63"/>
  <c r="I93"/>
  <c r="J19"/>
  <c r="G60"/>
  <c r="L86"/>
  <c r="P53"/>
  <c r="P30"/>
  <c r="Q29"/>
  <c r="I95"/>
  <c r="O90"/>
  <c r="Q80"/>
  <c r="J8"/>
  <c r="P19"/>
  <c r="J72"/>
  <c r="I91"/>
  <c r="Q11"/>
  <c r="L19"/>
  <c r="O26"/>
  <c r="O87"/>
  <c r="N53"/>
  <c r="O62"/>
  <c r="O95"/>
  <c r="J51"/>
  <c r="O12"/>
  <c r="P89"/>
  <c r="H21"/>
  <c r="L4"/>
  <c r="K88"/>
  <c r="N38"/>
  <c r="B11"/>
  <c r="L56"/>
  <c r="Q62"/>
  <c r="G45"/>
  <c r="K45"/>
  <c r="P10"/>
  <c r="H83"/>
  <c r="H41"/>
  <c r="H73"/>
  <c r="N24"/>
  <c r="N88"/>
  <c r="K5"/>
  <c r="K37"/>
  <c r="H74"/>
  <c r="J25"/>
  <c r="B70"/>
  <c r="Q67"/>
  <c r="K72"/>
  <c r="B91"/>
  <c r="Q7"/>
  <c r="Q21"/>
  <c r="N26"/>
  <c r="J73"/>
  <c r="Q90"/>
  <c r="H10"/>
  <c r="O14"/>
  <c r="N46"/>
  <c r="P51"/>
  <c r="K80"/>
  <c r="J55"/>
  <c r="O47"/>
  <c r="J57"/>
  <c r="B46"/>
  <c r="G6"/>
  <c r="K83"/>
  <c r="G54"/>
  <c r="O83"/>
  <c r="B94"/>
  <c r="K21"/>
  <c r="O4"/>
  <c r="K33"/>
  <c r="K8"/>
  <c r="L57"/>
  <c r="L64"/>
  <c r="N5"/>
  <c r="G10"/>
  <c r="K28"/>
  <c r="N94"/>
  <c r="H22"/>
  <c r="L5"/>
  <c r="I38"/>
  <c r="P25"/>
  <c r="N9"/>
  <c r="Q74"/>
  <c r="P42"/>
  <c r="G28"/>
  <c r="H31"/>
  <c r="J71"/>
  <c r="B25"/>
  <c r="N77"/>
  <c r="G51"/>
  <c r="P43"/>
  <c r="N11"/>
  <c r="G57"/>
  <c r="Q63"/>
  <c r="G21"/>
  <c r="G19"/>
  <c r="O50"/>
  <c r="Q98"/>
  <c r="B18"/>
  <c r="G47"/>
  <c r="O66"/>
  <c r="H85"/>
  <c r="O88"/>
  <c r="B81"/>
  <c r="G77"/>
  <c r="N68"/>
  <c r="H75"/>
  <c r="N67"/>
  <c r="P55"/>
  <c r="L40"/>
  <c r="O75"/>
  <c r="N17"/>
  <c r="I20"/>
  <c r="B34"/>
  <c r="K70"/>
  <c r="Q3"/>
  <c r="I21"/>
  <c r="G43"/>
  <c r="I24"/>
  <c r="J60"/>
  <c r="J39"/>
  <c r="N36"/>
  <c r="J64"/>
  <c r="B23"/>
  <c r="Q33"/>
  <c r="L41"/>
  <c r="L68"/>
  <c r="P34"/>
  <c r="P14"/>
  <c r="N71"/>
  <c r="K38"/>
  <c r="P92"/>
  <c r="H39"/>
  <c r="O28"/>
  <c r="Q25"/>
  <c r="Q84"/>
  <c r="Q82"/>
  <c r="B40"/>
  <c r="J41"/>
  <c r="B31"/>
  <c r="P65"/>
  <c r="I40"/>
  <c r="L28"/>
  <c r="I74"/>
  <c r="B57"/>
  <c r="B44"/>
  <c r="B90"/>
  <c r="I45"/>
  <c r="B71"/>
  <c r="G2"/>
  <c r="Q14"/>
  <c r="O92"/>
  <c r="Q53"/>
  <c r="L36"/>
  <c r="K49"/>
  <c r="J91"/>
  <c r="B82"/>
  <c r="I67"/>
  <c r="H53"/>
  <c r="N96"/>
  <c r="L61"/>
  <c r="K73"/>
  <c r="J14"/>
  <c r="P62"/>
  <c r="J96"/>
  <c r="Q38"/>
  <c r="J58"/>
  <c r="Q45"/>
  <c r="H77"/>
  <c r="G95"/>
  <c r="O86"/>
  <c r="N75"/>
  <c r="I10"/>
  <c r="G23"/>
  <c r="O72"/>
  <c r="P61"/>
  <c r="J4"/>
  <c r="G94"/>
  <c r="G46"/>
  <c r="J36"/>
  <c r="J90"/>
  <c r="H33"/>
  <c r="I33"/>
  <c r="O9"/>
  <c r="Q50"/>
  <c r="P80"/>
  <c r="Q60"/>
  <c r="H11"/>
  <c r="H34"/>
  <c r="P28"/>
  <c r="P87"/>
  <c r="K50"/>
  <c r="K25"/>
  <c r="H29"/>
  <c r="G59"/>
  <c r="H7"/>
  <c r="G65"/>
  <c r="L29"/>
  <c r="J31"/>
  <c r="H24"/>
  <c r="B48"/>
  <c r="G30"/>
  <c r="Q56"/>
  <c r="I80"/>
  <c r="Q86"/>
  <c r="P35"/>
  <c r="P23"/>
  <c r="G68"/>
  <c r="I59"/>
  <c r="H13"/>
  <c r="H65"/>
  <c r="Q32"/>
  <c r="K17"/>
  <c r="I69"/>
  <c r="K82"/>
  <c r="G87"/>
  <c r="N72"/>
  <c r="K98"/>
  <c r="G89"/>
  <c r="B43"/>
  <c r="Q92"/>
  <c r="Q40"/>
  <c r="P37"/>
  <c r="G31"/>
  <c r="J20"/>
  <c r="Q91"/>
  <c r="J82"/>
  <c r="H68"/>
  <c r="O53"/>
  <c r="N42"/>
  <c r="N52"/>
  <c r="J29"/>
  <c r="N33"/>
  <c r="Q49"/>
  <c r="B17"/>
  <c r="P17"/>
  <c r="J46"/>
  <c r="Q6"/>
  <c r="B73"/>
  <c r="H97"/>
  <c r="N18"/>
  <c r="G11"/>
  <c r="O61"/>
  <c r="L53"/>
  <c r="K69"/>
  <c r="B28"/>
  <c r="J11"/>
  <c r="K95"/>
  <c r="Q9"/>
  <c r="P31"/>
  <c r="L46"/>
  <c r="J24"/>
  <c r="G22"/>
  <c r="I35"/>
  <c r="Q95"/>
  <c r="J28"/>
  <c r="B95"/>
  <c r="H58"/>
  <c r="Q16"/>
  <c r="L50"/>
  <c r="L72"/>
  <c r="G69"/>
  <c r="J61"/>
  <c r="H42"/>
  <c r="N39"/>
  <c r="K81"/>
  <c r="Q89"/>
  <c r="H64"/>
  <c r="Q12"/>
  <c r="I26"/>
  <c r="Q93"/>
  <c r="G96"/>
  <c r="I12"/>
  <c r="N56"/>
  <c r="J92"/>
  <c r="P96"/>
  <c r="H63"/>
  <c r="K29"/>
  <c r="N90"/>
  <c r="O15"/>
  <c r="H76"/>
  <c r="O11"/>
  <c r="Q42"/>
  <c r="L49"/>
  <c r="G56"/>
  <c r="Q17"/>
  <c r="L35"/>
  <c r="N51"/>
  <c r="L39"/>
  <c r="E1"/>
  <c r="Q26"/>
  <c r="P83"/>
  <c r="B97"/>
  <c r="H38"/>
  <c r="K11"/>
  <c r="I18"/>
  <c r="B50"/>
  <c r="G9"/>
  <c r="N91"/>
  <c r="B32"/>
  <c r="H30"/>
  <c r="Q23"/>
  <c r="H49"/>
  <c r="L76"/>
  <c r="P12"/>
  <c r="G88"/>
  <c r="B30"/>
  <c r="G41"/>
  <c r="K65"/>
  <c r="O44"/>
  <c r="Q88"/>
  <c r="O34"/>
  <c r="J76"/>
  <c r="G61"/>
  <c r="J52"/>
  <c r="N44"/>
  <c r="G13"/>
  <c r="C1"/>
  <c r="G14"/>
  <c r="P24"/>
  <c r="Q75"/>
  <c r="O71"/>
  <c r="P78"/>
  <c r="J67"/>
  <c r="O8"/>
  <c r="G7"/>
  <c r="K18"/>
  <c r="H5"/>
  <c r="J80"/>
  <c r="L47"/>
  <c r="N41"/>
  <c r="G79"/>
  <c r="I49"/>
  <c r="Q58"/>
  <c r="O56"/>
  <c r="G73"/>
  <c r="I82"/>
  <c r="H8"/>
  <c r="O36"/>
  <c r="O74"/>
  <c r="K19"/>
  <c r="K75"/>
  <c r="K30"/>
  <c r="N14"/>
  <c r="O67"/>
  <c r="P21"/>
  <c r="I27"/>
  <c r="P7"/>
  <c r="H4"/>
  <c r="L89"/>
  <c r="K54"/>
  <c r="I5"/>
  <c r="B93"/>
  <c r="J34"/>
  <c r="L23"/>
  <c r="I47"/>
  <c r="H95"/>
  <c r="P60"/>
  <c r="O60"/>
  <c r="G25"/>
  <c r="L78"/>
  <c r="O96"/>
  <c r="H69"/>
  <c r="L15"/>
  <c r="B84"/>
  <c r="K7"/>
  <c r="L94"/>
  <c r="N97"/>
  <c r="P41"/>
  <c r="H32"/>
  <c r="L43"/>
  <c r="Q41"/>
  <c r="H88"/>
  <c r="P46"/>
  <c r="J77"/>
  <c r="P9"/>
  <c r="I43"/>
  <c r="K34"/>
  <c r="Q27"/>
  <c r="H96"/>
  <c r="P81"/>
  <c r="N85"/>
  <c r="B67"/>
  <c r="I34"/>
  <c r="N21"/>
  <c r="O23"/>
  <c r="N60"/>
  <c r="I57"/>
  <c r="N20"/>
  <c r="I4"/>
  <c r="Q85"/>
  <c r="P11"/>
  <c r="H44"/>
  <c r="K31"/>
  <c r="G78"/>
  <c r="P66"/>
  <c r="L44"/>
  <c r="G5"/>
  <c r="J30"/>
  <c r="I32"/>
  <c r="G24"/>
  <c r="B3"/>
  <c r="Q37"/>
  <c r="J50"/>
  <c r="P32"/>
  <c r="L58"/>
  <c r="O81"/>
  <c r="K90"/>
  <c r="B66"/>
  <c r="H61"/>
  <c r="H15"/>
  <c r="J93"/>
  <c r="O41"/>
  <c r="Q43"/>
  <c r="H50"/>
  <c r="I88"/>
  <c r="J78"/>
  <c r="H66"/>
  <c r="B19"/>
  <c r="P68"/>
  <c r="L24"/>
  <c r="I31"/>
  <c r="J69"/>
  <c r="K16"/>
  <c r="P4"/>
  <c r="L96"/>
  <c r="N84"/>
  <c r="O3"/>
  <c r="O79"/>
  <c r="J10"/>
  <c r="L17"/>
  <c r="L83"/>
  <c r="I75"/>
  <c r="K64"/>
  <c r="K59"/>
  <c r="J40"/>
  <c r="Q57"/>
  <c r="I90"/>
  <c r="B47"/>
  <c r="I70"/>
  <c r="J32"/>
  <c r="P57"/>
  <c r="N61"/>
  <c r="P38"/>
  <c r="I73"/>
  <c r="G38"/>
  <c r="J70"/>
  <c r="K10"/>
  <c r="P74"/>
  <c r="N63"/>
  <c r="L7"/>
  <c r="P67"/>
  <c r="I83"/>
  <c r="P39"/>
  <c r="M83" l="1"/>
  <c r="R63"/>
  <c r="M73"/>
  <c r="R61"/>
  <c r="M70"/>
  <c r="F47"/>
  <c r="D47"/>
  <c r="E47"/>
  <c r="C47"/>
  <c r="M90"/>
  <c r="M75"/>
  <c r="O99"/>
  <c r="R84"/>
  <c r="M31"/>
  <c r="E19"/>
  <c r="C19"/>
  <c r="D19"/>
  <c r="F19"/>
  <c r="M88"/>
  <c r="F66"/>
  <c r="C66"/>
  <c r="E66"/>
  <c r="D66"/>
  <c r="C3"/>
  <c r="D3"/>
  <c r="B99"/>
  <c r="F3"/>
  <c r="E3"/>
  <c r="M32"/>
  <c r="M4"/>
  <c r="R20"/>
  <c r="M57"/>
  <c r="R60"/>
  <c r="R21"/>
  <c r="M34"/>
  <c r="E67"/>
  <c r="F67"/>
  <c r="C67"/>
  <c r="D67"/>
  <c r="R85"/>
  <c r="M43"/>
  <c r="R97"/>
  <c r="F84"/>
  <c r="E84"/>
  <c r="D84"/>
  <c r="C84"/>
  <c r="M47"/>
  <c r="D93"/>
  <c r="C93"/>
  <c r="F93"/>
  <c r="E93"/>
  <c r="M5"/>
  <c r="M27"/>
  <c r="R14"/>
  <c r="M82"/>
  <c r="M49"/>
  <c r="R41"/>
  <c r="R44"/>
  <c r="C30"/>
  <c r="F30"/>
  <c r="D30"/>
  <c r="E30"/>
  <c r="D32"/>
  <c r="E32"/>
  <c r="C32"/>
  <c r="F32"/>
  <c r="R91"/>
  <c r="E50"/>
  <c r="C50"/>
  <c r="D50"/>
  <c r="F50"/>
  <c r="M18"/>
  <c r="D97"/>
  <c r="E97"/>
  <c r="C97"/>
  <c r="F97"/>
  <c r="R51"/>
  <c r="R90"/>
  <c r="R56"/>
  <c r="M12"/>
  <c r="M26"/>
  <c r="R39"/>
  <c r="D95"/>
  <c r="C95"/>
  <c r="F95"/>
  <c r="E95"/>
  <c r="M35"/>
  <c r="C28"/>
  <c r="F28"/>
  <c r="D28"/>
  <c r="E28"/>
  <c r="R18"/>
  <c r="F73"/>
  <c r="E73"/>
  <c r="D73"/>
  <c r="C73"/>
  <c r="E17"/>
  <c r="F17"/>
  <c r="D17"/>
  <c r="C17"/>
  <c r="R33"/>
  <c r="R52"/>
  <c r="R42"/>
  <c r="E43"/>
  <c r="F43"/>
  <c r="C43"/>
  <c r="D43"/>
  <c r="R72"/>
  <c r="M69"/>
  <c r="M59"/>
  <c r="M80"/>
  <c r="C48"/>
  <c r="E48"/>
  <c r="D48"/>
  <c r="F48"/>
  <c r="M33"/>
  <c r="M10"/>
  <c r="R75"/>
  <c r="R96"/>
  <c r="M67"/>
  <c r="D82"/>
  <c r="F82"/>
  <c r="E82"/>
  <c r="C82"/>
  <c r="D71"/>
  <c r="C71"/>
  <c r="E71"/>
  <c r="F71"/>
  <c r="M45"/>
  <c r="F90"/>
  <c r="E90"/>
  <c r="C90"/>
  <c r="D90"/>
  <c r="C44"/>
  <c r="E44"/>
  <c r="F44"/>
  <c r="D44"/>
  <c r="D57"/>
  <c r="E57"/>
  <c r="F57"/>
  <c r="C57"/>
  <c r="M74"/>
  <c r="M40"/>
  <c r="C31"/>
  <c r="F31"/>
  <c r="D31"/>
  <c r="E31"/>
  <c r="E40"/>
  <c r="C40"/>
  <c r="D40"/>
  <c r="F40"/>
  <c r="R71"/>
  <c r="F23"/>
  <c r="D23"/>
  <c r="E23"/>
  <c r="C23"/>
  <c r="R36"/>
  <c r="M24"/>
  <c r="M21"/>
  <c r="Q99"/>
  <c r="C34"/>
  <c r="F34"/>
  <c r="D34"/>
  <c r="E34"/>
  <c r="M20"/>
  <c r="R17"/>
  <c r="R67"/>
  <c r="R68"/>
  <c r="C81"/>
  <c r="D81"/>
  <c r="E81"/>
  <c r="F81"/>
  <c r="C18"/>
  <c r="D18"/>
  <c r="E18"/>
  <c r="F18"/>
  <c r="R11"/>
  <c r="R77"/>
  <c r="D25"/>
  <c r="F25"/>
  <c r="C25"/>
  <c r="E25"/>
  <c r="R9"/>
  <c r="M38"/>
  <c r="R94"/>
  <c r="R5"/>
  <c r="C94"/>
  <c r="F94"/>
  <c r="E94"/>
  <c r="D94"/>
  <c r="C46"/>
  <c r="D46"/>
  <c r="E46"/>
  <c r="F46"/>
  <c r="R46"/>
  <c r="R26"/>
  <c r="D91"/>
  <c r="F91"/>
  <c r="E91"/>
  <c r="C91"/>
  <c r="F70"/>
  <c r="D70"/>
  <c r="E70"/>
  <c r="C70"/>
  <c r="R88"/>
  <c r="R24"/>
  <c r="D11"/>
  <c r="F11"/>
  <c r="E11"/>
  <c r="C11"/>
  <c r="R38"/>
  <c r="R53"/>
  <c r="M91"/>
  <c r="M95"/>
  <c r="M93"/>
  <c r="M14"/>
  <c r="R43"/>
  <c r="M53"/>
  <c r="R54"/>
  <c r="M64"/>
  <c r="R49"/>
  <c r="R64"/>
  <c r="F20"/>
  <c r="C20"/>
  <c r="E20"/>
  <c r="D20"/>
  <c r="M60"/>
  <c r="C63"/>
  <c r="E63"/>
  <c r="D63"/>
  <c r="F63"/>
  <c r="R70"/>
  <c r="E4"/>
  <c r="D4"/>
  <c r="C4"/>
  <c r="F4"/>
  <c r="M51"/>
  <c r="M23"/>
  <c r="D49"/>
  <c r="F49"/>
  <c r="C49"/>
  <c r="E49"/>
  <c r="R23"/>
  <c r="M25"/>
  <c r="M81"/>
  <c r="M68"/>
  <c r="D22"/>
  <c r="F22"/>
  <c r="E22"/>
  <c r="C22"/>
  <c r="M17"/>
  <c r="M29"/>
  <c r="R31"/>
  <c r="E16"/>
  <c r="F16"/>
  <c r="D16"/>
  <c r="C16"/>
  <c r="R83"/>
  <c r="R40"/>
  <c r="M58"/>
  <c r="R65"/>
  <c r="M85"/>
  <c r="R76"/>
  <c r="M79"/>
  <c r="M71"/>
  <c r="M89"/>
  <c r="M97"/>
  <c r="M78"/>
  <c r="D87"/>
  <c r="E87"/>
  <c r="F87"/>
  <c r="C87"/>
  <c r="E38"/>
  <c r="D38"/>
  <c r="C38"/>
  <c r="F38"/>
  <c r="R28"/>
  <c r="P99"/>
  <c r="R82"/>
  <c r="E15"/>
  <c r="F15"/>
  <c r="D15"/>
  <c r="C15"/>
  <c r="R30"/>
  <c r="R4"/>
  <c r="M28"/>
  <c r="F86"/>
  <c r="C86"/>
  <c r="D86"/>
  <c r="E86"/>
  <c r="R62"/>
  <c r="M96"/>
  <c r="R27"/>
  <c r="D88"/>
  <c r="E88"/>
  <c r="F88"/>
  <c r="C88"/>
  <c r="M30"/>
  <c r="C54"/>
  <c r="D54"/>
  <c r="F54"/>
  <c r="E54"/>
  <c r="R87"/>
  <c r="R35"/>
  <c r="M52"/>
  <c r="E64"/>
  <c r="F64"/>
  <c r="C64"/>
  <c r="D64"/>
  <c r="E12"/>
  <c r="C12"/>
  <c r="F12"/>
  <c r="D12"/>
  <c r="M13"/>
  <c r="R19"/>
  <c r="R98"/>
  <c r="M19"/>
  <c r="M6"/>
  <c r="E68"/>
  <c r="C68"/>
  <c r="F68"/>
  <c r="D68"/>
  <c r="M77"/>
  <c r="R34"/>
  <c r="M41"/>
  <c r="R57"/>
  <c r="F79"/>
  <c r="C79"/>
  <c r="E79"/>
  <c r="D79"/>
  <c r="R79"/>
  <c r="G99"/>
  <c r="R69"/>
  <c r="C36"/>
  <c r="F36"/>
  <c r="D36"/>
  <c r="E36"/>
  <c r="M98"/>
  <c r="H99"/>
  <c r="M39"/>
  <c r="D13"/>
  <c r="F13"/>
  <c r="E13"/>
  <c r="C13"/>
  <c r="R8"/>
  <c r="F65"/>
  <c r="E65"/>
  <c r="D65"/>
  <c r="C65"/>
  <c r="E27"/>
  <c r="C27"/>
  <c r="F27"/>
  <c r="D27"/>
  <c r="M9"/>
  <c r="R7"/>
  <c r="E14"/>
  <c r="C14"/>
  <c r="F14"/>
  <c r="D14"/>
  <c r="I99"/>
  <c r="M3"/>
  <c r="D33"/>
  <c r="F33"/>
  <c r="C33"/>
  <c r="E33"/>
  <c r="D80"/>
  <c r="F80"/>
  <c r="E80"/>
  <c r="C80"/>
  <c r="F6"/>
  <c r="C6"/>
  <c r="D6"/>
  <c r="E6"/>
  <c r="E74"/>
  <c r="D74"/>
  <c r="F74"/>
  <c r="C74"/>
  <c r="E92"/>
  <c r="F92"/>
  <c r="C92"/>
  <c r="D92"/>
  <c r="M7"/>
  <c r="R32"/>
  <c r="M16"/>
  <c r="R86"/>
  <c r="E7"/>
  <c r="F7"/>
  <c r="D7"/>
  <c r="C7"/>
  <c r="R93"/>
  <c r="E98"/>
  <c r="F98"/>
  <c r="C98"/>
  <c r="D98"/>
  <c r="M84"/>
  <c r="L99"/>
  <c r="C35"/>
  <c r="F35"/>
  <c r="D35"/>
  <c r="E35"/>
  <c r="R73"/>
  <c r="R59"/>
  <c r="F41"/>
  <c r="C41"/>
  <c r="E41"/>
  <c r="D41"/>
  <c r="M36"/>
  <c r="N99"/>
  <c r="R3"/>
  <c r="R37"/>
  <c r="M48"/>
  <c r="K99"/>
  <c r="M42"/>
  <c r="R13"/>
  <c r="R58"/>
  <c r="M62"/>
  <c r="C24"/>
  <c r="D24"/>
  <c r="F24"/>
  <c r="E24"/>
  <c r="C62"/>
  <c r="D62"/>
  <c r="E62"/>
  <c r="F62"/>
  <c r="M15"/>
  <c r="R45"/>
  <c r="M86"/>
  <c r="R16"/>
  <c r="M22"/>
  <c r="R89"/>
  <c r="R47"/>
  <c r="R22"/>
  <c r="R6"/>
  <c r="D45"/>
  <c r="C45"/>
  <c r="E45"/>
  <c r="F45"/>
  <c r="F55"/>
  <c r="C55"/>
  <c r="D55"/>
  <c r="E55"/>
  <c r="R25"/>
  <c r="D26"/>
  <c r="C26"/>
  <c r="E26"/>
  <c r="F26"/>
  <c r="F39"/>
  <c r="E39"/>
  <c r="C39"/>
  <c r="D39"/>
  <c r="M87"/>
  <c r="R80"/>
  <c r="M66"/>
  <c r="R78"/>
  <c r="R48"/>
  <c r="R29"/>
  <c r="D77"/>
  <c r="F77"/>
  <c r="C77"/>
  <c r="E77"/>
  <c r="M94"/>
  <c r="R66"/>
  <c r="M56"/>
  <c r="D83"/>
  <c r="E83"/>
  <c r="F83"/>
  <c r="C83"/>
  <c r="E37"/>
  <c r="D37"/>
  <c r="C37"/>
  <c r="F37"/>
  <c r="M92"/>
  <c r="M61"/>
  <c r="R10"/>
  <c r="R50"/>
  <c r="D58"/>
  <c r="F58"/>
  <c r="E58"/>
  <c r="C58"/>
  <c r="D61"/>
  <c r="F61"/>
  <c r="C61"/>
  <c r="E61"/>
  <c r="F53"/>
  <c r="C53"/>
  <c r="E53"/>
  <c r="D53"/>
  <c r="M54"/>
  <c r="C21"/>
  <c r="D21"/>
  <c r="F21"/>
  <c r="E21"/>
  <c r="E89"/>
  <c r="C89"/>
  <c r="F89"/>
  <c r="D89"/>
  <c r="D59"/>
  <c r="C59"/>
  <c r="E59"/>
  <c r="F59"/>
  <c r="E9"/>
  <c r="D9"/>
  <c r="F9"/>
  <c r="C9"/>
  <c r="J99"/>
  <c r="R92"/>
  <c r="M50"/>
  <c r="M55"/>
  <c r="F60"/>
  <c r="C60"/>
  <c r="E60"/>
  <c r="D60"/>
  <c r="F29"/>
  <c r="C29"/>
  <c r="D29"/>
  <c r="E29"/>
  <c r="M72"/>
  <c r="R95"/>
  <c r="F51"/>
  <c r="C51"/>
  <c r="D51"/>
  <c r="E51"/>
  <c r="D52"/>
  <c r="E52"/>
  <c r="F52"/>
  <c r="C52"/>
  <c r="R12"/>
  <c r="F76"/>
  <c r="D76"/>
  <c r="C76"/>
  <c r="E76"/>
  <c r="D75"/>
  <c r="F75"/>
  <c r="C75"/>
  <c r="E75"/>
  <c r="M11"/>
  <c r="M63"/>
  <c r="C69"/>
  <c r="E69"/>
  <c r="F69"/>
  <c r="D69"/>
  <c r="M46"/>
  <c r="M65"/>
  <c r="D78"/>
  <c r="E78"/>
  <c r="F78"/>
  <c r="C78"/>
  <c r="F56"/>
  <c r="C56"/>
  <c r="D56"/>
  <c r="E56"/>
  <c r="E5"/>
  <c r="D5"/>
  <c r="C5"/>
  <c r="F5"/>
  <c r="M44"/>
  <c r="M8"/>
  <c r="D85"/>
  <c r="F85"/>
  <c r="E85"/>
  <c r="C85"/>
  <c r="E8"/>
  <c r="D8"/>
  <c r="C8"/>
  <c r="F8"/>
  <c r="R74"/>
  <c r="R55"/>
  <c r="E10"/>
  <c r="D10"/>
  <c r="F10"/>
  <c r="C10"/>
  <c r="E72"/>
  <c r="F72"/>
  <c r="D72"/>
  <c r="C72"/>
  <c r="M76"/>
  <c r="D42"/>
  <c r="F42"/>
  <c r="E42"/>
  <c r="C42"/>
  <c r="E96"/>
  <c r="C96"/>
  <c r="D96"/>
  <c r="F96"/>
  <c r="R15"/>
  <c r="M37"/>
  <c r="R81"/>
  <c r="T32" i="73"/>
  <c r="S33"/>
  <c r="D33" i="28" s="1"/>
  <c r="P33" i="73"/>
  <c r="D33" i="24" s="1"/>
  <c r="R33" i="73"/>
  <c r="D33" i="29" s="1"/>
  <c r="Q33" i="73"/>
  <c r="D33" i="26" s="1"/>
  <c r="F31" i="65"/>
  <c r="K31"/>
  <c r="E99" i="78" l="1"/>
  <c r="D99"/>
  <c r="M99"/>
  <c r="C99"/>
  <c r="R99"/>
  <c r="F99"/>
  <c r="T33" i="73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B67"/>
  <c r="DB63"/>
  <c r="DB37"/>
  <c r="DB33"/>
  <c r="DB29"/>
  <c r="DB25"/>
  <c r="BM62"/>
  <c r="AY70"/>
  <c r="DG70" s="1"/>
  <c r="CA59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DH32" s="1"/>
  <c r="D32" i="40" s="1"/>
  <c r="BT32" i="54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DH91" s="1"/>
  <c r="D91" i="40" s="1"/>
  <c r="BF92" i="54"/>
  <c r="DJ92"/>
  <c r="F92" i="40" s="1"/>
  <c r="BF97" i="54"/>
  <c r="DH97" s="1"/>
  <c r="D97" i="40" s="1"/>
  <c r="BF17" i="54"/>
  <c r="BF30"/>
  <c r="DH30" s="1"/>
  <c r="D30" i="40" s="1"/>
  <c r="DJ34" i="54"/>
  <c r="F34" i="40" s="1"/>
  <c r="BF49" i="54"/>
  <c r="BF4"/>
  <c r="DH4" s="1"/>
  <c r="D4" i="40" s="1"/>
  <c r="BF6" i="54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G15" s="1"/>
  <c r="C15" i="40" s="1"/>
  <c r="DI15" i="54"/>
  <c r="E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G29" s="1"/>
  <c r="C29" i="40" s="1"/>
  <c r="DI29" i="54"/>
  <c r="E29" i="40" s="1"/>
  <c r="AY32" i="54"/>
  <c r="AY40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I62"/>
  <c r="E62" i="40" s="1"/>
  <c r="AY72" i="54"/>
  <c r="DJ72"/>
  <c r="F72" i="40" s="1"/>
  <c r="AY79" i="54"/>
  <c r="DG79" s="1"/>
  <c r="C79" i="40" s="1"/>
  <c r="DI79" i="54"/>
  <c r="E79" i="40" s="1"/>
  <c r="AY81" i="54"/>
  <c r="AY83"/>
  <c r="AY86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AY61" i="54"/>
  <c r="DJ66"/>
  <c r="F66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H5"/>
  <c r="D5" i="40" s="1"/>
  <c r="DG7" i="54"/>
  <c r="C7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J95" i="54"/>
  <c r="F95" i="40" s="1"/>
  <c r="AR97" i="54"/>
  <c r="DF97" s="1"/>
  <c r="B97" i="40" s="1"/>
  <c r="DH6" i="54"/>
  <c r="D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AR21" i="54"/>
  <c r="DF21" s="1"/>
  <c r="B21" i="40" s="1"/>
  <c r="DH21" i="54"/>
  <c r="D2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25" i="54"/>
  <c r="C25" i="40" s="1"/>
  <c r="AR30" i="54"/>
  <c r="DF30" s="1"/>
  <c r="B30" i="40" s="1"/>
  <c r="DG30" i="54"/>
  <c r="C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DD15"/>
  <c r="DD82"/>
  <c r="CW38"/>
  <c r="CP91"/>
  <c r="CP44"/>
  <c r="CP42"/>
  <c r="CP38"/>
  <c r="CP87"/>
  <c r="CP35"/>
  <c r="CP30"/>
  <c r="CP26"/>
  <c r="CI1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4" l="1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<sst xmlns="http://schemas.openxmlformats.org/spreadsheetml/2006/main" count="9418" uniqueCount="598">
  <si>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</si>
  <si>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</si>
  <si>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</si>
  <si>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</si>
  <si>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</si>
  <si>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</si>
  <si>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</si>
  <si>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</si>
  <si>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</si>
  <si>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</si>
  <si>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</si>
  <si>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</si>
  <si>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</si>
  <si>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</si>
  <si>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</si>
  <si>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</si>
  <si>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</si>
  <si>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</si>
  <si>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</si>
  <si>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</si>
  <si>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</si>
  <si>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</si>
  <si>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</si>
  <si>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</si>
  <si>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</si>
  <si>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</si>
  <si>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</si>
  <si>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</si>
  <si>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</si>
  <si>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</si>
  <si>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</si>
  <si>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</si>
  <si>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</si>
  <si>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</si>
  <si>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</si>
  <si>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</si>
  <si>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</si>
  <si>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</si>
  <si>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</si>
  <si>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</si>
  <si>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</si>
  <si>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</si>
  <si>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</si>
  <si>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</si>
  <si>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</si>
  <si>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</si>
  <si>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</si>
  <si>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</si>
  <si>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</si>
  <si>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</si>
  <si>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</si>
  <si>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</si>
  <si>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</si>
  <si>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</si>
  <si>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</si>
  <si>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</si>
  <si>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</si>
  <si>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</si>
  <si>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</si>
  <si>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</si>
  <si>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</si>
  <si>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</si>
  <si>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</si>
  <si>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</si>
  <si>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</si>
  <si>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</si>
  <si>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</si>
  <si>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</si>
  <si>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</si>
  <si>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</si>
  <si>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</si>
  <si>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</si>
  <si>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</si>
  <si>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</si>
  <si>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</si>
  <si>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</si>
  <si>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</si>
  <si>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</si>
  <si>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</si>
  <si>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</si>
  <si>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</si>
  <si>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</si>
  <si>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</si>
  <si>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</si>
  <si>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</si>
  <si>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</si>
  <si>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</si>
  <si>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</si>
  <si>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</si>
  <si>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</si>
  <si>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</si>
  <si>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</si>
  <si>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</si>
  <si>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</si>
  <si>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</si>
  <si>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</si>
  <si>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</si>
  <si>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</si>
  <si>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</si>
  <si>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</si>
  <si>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</si>
  <si>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</si>
  <si>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</si>
  <si>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</si>
  <si>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</si>
  <si>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</si>
  <si>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</si>
  <si>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</si>
  <si>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</si>
  <si>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</si>
  <si>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</si>
  <si>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</si>
  <si>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</si>
  <si>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</si>
  <si>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</si>
  <si>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</si>
  <si>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</si>
  <si>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</si>
  <si>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</si>
  <si>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</si>
  <si>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</si>
  <si>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</si>
  <si>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</si>
  <si>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</si>
  <si>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</si>
  <si>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</si>
  <si>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</si>
  <si>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</si>
  <si>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</si>
  <si>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</si>
  <si>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</si>
  <si>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</si>
  <si>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</si>
  <si>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</si>
  <si>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</si>
  <si>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</si>
  <si>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</si>
  <si>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</si>
  <si>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</si>
  <si>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</si>
  <si>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</si>
  <si>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</si>
  <si>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</si>
  <si>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</si>
  <si>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</si>
  <si>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</si>
  <si>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</si>
  <si>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</si>
  <si>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</si>
  <si>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</si>
  <si>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</si>
  <si>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</si>
  <si>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</si>
  <si>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</si>
  <si>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</si>
  <si>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</si>
  <si>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</si>
  <si>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</si>
  <si>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</si>
  <si>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</si>
  <si>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</si>
  <si>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</si>
  <si>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</si>
  <si>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</si>
  <si>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</si>
  <si>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</si>
  <si>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</si>
  <si>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</si>
  <si>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</si>
  <si>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</si>
  <si>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</si>
  <si>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</si>
  <si>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</si>
  <si>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</si>
  <si>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</si>
  <si>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</si>
  <si>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</si>
  <si>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</si>
  <si>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</si>
  <si>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</si>
  <si>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</si>
  <si>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</si>
  <si>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</si>
  <si>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</si>
  <si>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</si>
  <si>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</si>
  <si>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</si>
  <si>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</si>
  <si>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</si>
  <si>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</si>
  <si>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</si>
  <si>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</si>
  <si>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</si>
  <si>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</si>
  <si>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</si>
  <si>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</si>
  <si>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</si>
  <si>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</si>
  <si>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</si>
  <si>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</si>
  <si>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</si>
  <si>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</si>
  <si>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</si>
  <si>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</si>
  <si>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</si>
  <si>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</si>
  <si>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</si>
  <si>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</si>
  <si>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</si>
  <si>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</si>
  <si>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</si>
  <si>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</si>
  <si>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</si>
  <si>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</si>
  <si>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</si>
  <si>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</si>
  <si>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</si>
  <si>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</si>
  <si>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</si>
  <si>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</si>
  <si>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</si>
  <si>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</si>
  <si>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</si>
  <si>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</si>
  <si>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</si>
  <si>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</si>
  <si>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</si>
  <si>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</si>
  <si>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</si>
  <si>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</si>
  <si>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</si>
  <si>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</si>
  <si>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</si>
  <si>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</si>
  <si>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</si>
  <si>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</si>
  <si>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</si>
  <si>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</si>
  <si>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</si>
  <si>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</si>
  <si>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</si>
  <si>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</si>
  <si>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</si>
  <si>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</si>
  <si>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</si>
  <si>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</si>
  <si>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</si>
  <si>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</si>
  <si>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</si>
  <si>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</si>
  <si>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</si>
  <si>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</si>
  <si>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</si>
  <si>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</si>
  <si>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</si>
  <si>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</si>
  <si>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</si>
  <si>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</si>
  <si>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</si>
  <si>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</si>
  <si>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</si>
  <si>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</si>
  <si>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</si>
  <si>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</si>
  <si>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</si>
  <si>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</si>
  <si>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</si>
  <si>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</si>
  <si>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</si>
  <si>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</si>
  <si>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</si>
  <si>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</si>
  <si>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</si>
  <si>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</si>
  <si>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</si>
  <si>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</si>
  <si>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</si>
  <si>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</si>
  <si>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</si>
  <si>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</si>
  <si>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</si>
  <si>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</si>
  <si>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</si>
  <si>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</si>
  <si>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</si>
  <si>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</si>
  <si>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</si>
  <si>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</si>
  <si>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</si>
  <si>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</si>
  <si>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</si>
  <si>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</si>
  <si>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</si>
  <si>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</si>
  <si>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</si>
  <si>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</si>
  <si>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</si>
  <si>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</si>
  <si>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</si>
  <si>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</si>
  <si>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</si>
  <si>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</si>
  <si>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</si>
  <si>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</si>
  <si>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</si>
  <si>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</si>
  <si>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</si>
  <si>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</si>
  <si>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</si>
  <si>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</si>
  <si>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</si>
  <si>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</si>
  <si>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</si>
  <si>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</si>
  <si>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</si>
  <si>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</si>
  <si>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</si>
  <si>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</si>
  <si>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</si>
  <si>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</si>
  <si>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</si>
  <si>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</si>
  <si>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</si>
  <si>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</si>
  <si>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</si>
  <si>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</si>
  <si>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</si>
  <si>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</si>
  <si>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</si>
  <si>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</si>
  <si>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</si>
  <si>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</si>
  <si>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</si>
  <si>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</si>
  <si>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</si>
  <si>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</si>
  <si>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</si>
  <si>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</si>
  <si>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</si>
  <si>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</si>
  <si>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</si>
  <si>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</si>
  <si>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</si>
  <si>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</si>
  <si>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</si>
  <si>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</si>
  <si>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</si>
  <si>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</si>
  <si>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</si>
  <si>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</si>
  <si>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</si>
  <si>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</si>
  <si>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</si>
  <si>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</si>
  <si>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</si>
  <si>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</si>
  <si>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</si>
  <si>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</si>
  <si>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</si>
  <si>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</si>
  <si>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</si>
  <si>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</si>
  <si>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</si>
  <si>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</si>
  <si>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</si>
  <si>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</si>
  <si>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</si>
  <si>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</si>
  <si>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</si>
  <si>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</si>
  <si>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</si>
  <si>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</si>
  <si>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</si>
  <si>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</si>
  <si>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</si>
  <si>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</si>
  <si>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</si>
  <si>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</si>
  <si>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</si>
  <si>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</si>
  <si>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</si>
  <si>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</si>
  <si>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</si>
  <si>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</si>
  <si>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</si>
  <si>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</si>
  <si>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</si>
  <si>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</si>
  <si>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</si>
  <si>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</si>
  <si>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</si>
  <si>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</si>
  <si>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</si>
  <si>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</si>
  <si>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</si>
  <si>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</si>
  <si>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</si>
  <si>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</si>
  <si>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</si>
  <si>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</si>
  <si>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</si>
  <si>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</si>
  <si>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</si>
  <si>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</si>
  <si>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</si>
  <si>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</si>
  <si>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</si>
  <si>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</si>
  <si>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</si>
  <si>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</si>
  <si>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</si>
  <si>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</si>
  <si>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</si>
  <si>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</si>
  <si>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</si>
  <si>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</si>
  <si>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</si>
  <si>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</si>
  <si>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</si>
  <si>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</si>
  <si>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</si>
  <si>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</si>
  <si>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</si>
  <si>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</si>
  <si>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</si>
  <si>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</si>
  <si>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</si>
  <si>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</si>
  <si>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</si>
  <si>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</si>
  <si>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</si>
  <si>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</si>
  <si>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</si>
  <si>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</si>
  <si>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</si>
  <si>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</si>
  <si>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</si>
  <si>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</si>
  <si>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</si>
  <si>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</si>
  <si>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</si>
  <si>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</si>
  <si>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</si>
  <si>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</si>
  <si>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</si>
  <si>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</si>
  <si>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</si>
  <si>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</si>
  <si>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</si>
  <si>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</si>
  <si>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</si>
  <si>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</si>
  <si>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</si>
  <si>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</si>
  <si>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</si>
  <si>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</si>
  <si>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</si>
  <si>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</si>
  <si>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</si>
  <si>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</si>
  <si>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</si>
  <si>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</si>
  <si>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</si>
  <si>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</si>
  <si>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</si>
  <si>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</si>
  <si>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</si>
  <si>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</si>
  <si>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</si>
  <si>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</si>
  <si>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</si>
  <si>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</si>
  <si>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</si>
  <si>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</si>
  <si>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</si>
  <si>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</si>
  <si>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</si>
  <si>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</si>
  <si>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</si>
  <si>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</si>
  <si>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</si>
  <si>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</si>
  <si>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</si>
  <si>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</si>
  <si>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</si>
  <si>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</si>
  <si>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</si>
  <si>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</si>
  <si>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</si>
  <si>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</si>
  <si>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</si>
  <si>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</si>
  <si>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</si>
  <si>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</si>
  <si>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</si>
  <si>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</si>
  <si>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</si>
  <si>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</si>
  <si>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</si>
  <si>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</si>
  <si>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</si>
  <si>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</si>
  <si>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</si>
  <si>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</si>
  <si>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</si>
  <si>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</si>
  <si>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</si>
  <si>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</si>
  <si>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</si>
  <si>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</si>
  <si>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</si>
  <si>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</si>
  <si>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</si>
  <si>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</si>
  <si>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</si>
  <si>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</si>
  <si>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</si>
  <si>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</si>
  <si>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</si>
  <si>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</si>
  <si>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</si>
  <si>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</si>
  <si>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</si>
  <si>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</si>
  <si>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</si>
  <si>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</si>
  <si>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</si>
  <si>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</si>
  <si>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</si>
  <si>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</si>
  <si>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</si>
  <si>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</si>
  <si>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</si>
  <si>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</si>
  <si>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</si>
  <si>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</si>
  <si>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</si>
  <si>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</si>
  <si>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</si>
  <si>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73IS2024/09/20</t>
  </si>
  <si>
    <t>JPNIGRIE_JNSTPP</t>
  </si>
  <si>
    <t>NR/2024/22803/A/38185</t>
  </si>
  <si>
    <t>RKM_POWER</t>
  </si>
  <si>
    <t>NR/2024/23121/A/38178</t>
  </si>
  <si>
    <t>Kameng</t>
  </si>
  <si>
    <t>NR/2024/23187/C</t>
  </si>
  <si>
    <t>SORANG_HEP</t>
  </si>
  <si>
    <t>NR/2024/23189/C</t>
  </si>
  <si>
    <t>A_A_Energy_MH_Bio</t>
  </si>
  <si>
    <t>NR/2024/23038/A/37879</t>
  </si>
  <si>
    <t>NR/2024/23183/C</t>
  </si>
  <si>
    <t>NR/2024/23119/A/38177</t>
  </si>
  <si>
    <t>GBHHPL</t>
  </si>
  <si>
    <t>NR/2024/23017/A/37956</t>
  </si>
  <si>
    <t>JP_BINA</t>
  </si>
  <si>
    <t>NR/2024/22874/A/38184</t>
  </si>
  <si>
    <t>UTTARAKHAND</t>
  </si>
  <si>
    <t>NR/2024/22848/A/38151</t>
  </si>
  <si>
    <t>JPL2</t>
  </si>
  <si>
    <t>NR/2024/23122/A/38182</t>
  </si>
  <si>
    <t>ITCWIND</t>
  </si>
  <si>
    <t>NR/2024/21658/A/37894</t>
  </si>
  <si>
    <t>TRN_ENERGY</t>
  </si>
  <si>
    <t>NR/2024/23118/A/38176</t>
  </si>
  <si>
    <t>HP</t>
  </si>
  <si>
    <t>NR/2024/22754/A/38121</t>
  </si>
  <si>
    <t>NSLSUGAR</t>
  </si>
  <si>
    <t>NR/2024/22820/A/37885</t>
  </si>
  <si>
    <t>AEML</t>
  </si>
  <si>
    <t>NR/2024/22835/A/38195</t>
  </si>
  <si>
    <t>TPSL_BKN2</t>
  </si>
  <si>
    <t>NR/2024/23116/A/37950</t>
  </si>
  <si>
    <t>RSRPL_BKN</t>
  </si>
  <si>
    <t>NR/2024/23115/A/37949</t>
  </si>
  <si>
    <t>SOLAPUR_SOLAR</t>
  </si>
  <si>
    <t>NR/2024/23185/C</t>
  </si>
  <si>
    <t>BLAPOWER_MP</t>
  </si>
  <si>
    <t>GNA/NR/2024/09/01/7908</t>
  </si>
  <si>
    <t>GNA/NR/2024/09/01/6020</t>
  </si>
  <si>
    <t>JITPL</t>
  </si>
  <si>
    <t>GNA/NR/2024/09/01/7119</t>
  </si>
  <si>
    <t>MAADURGA_THERMAL</t>
  </si>
  <si>
    <t>GNA/NR/2024/09/01/2171</t>
  </si>
  <si>
    <t>CHANJUII</t>
  </si>
  <si>
    <t>NR/01082024/19092033/Chanju/TPDDL/01082024</t>
  </si>
  <si>
    <t>GNA/NR/2024/09/16/2535</t>
  </si>
  <si>
    <t>BAWANA_GAS</t>
  </si>
  <si>
    <t>NR/30092023/26122029/SH-06</t>
  </si>
  <si>
    <t>SKS_Raigarh</t>
  </si>
  <si>
    <t>GNA/NR/2024/09/01/8090</t>
  </si>
  <si>
    <t>GNA/NR/2024/09/01/6566</t>
  </si>
  <si>
    <t>Arunachal_Ben</t>
  </si>
  <si>
    <t>GNA/NR/2024/09/01/9821</t>
  </si>
  <si>
    <t>NR/30092023/31122025/SH-07</t>
  </si>
  <si>
    <t>East_Delhi_Waste_Processing_Company_Limited_(EDWPCL)</t>
  </si>
  <si>
    <t>Pride_Hotels_Limited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</si>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</sst>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0</v>
          </cell>
          <cell r="C5">
            <v>0</v>
          </cell>
          <cell r="D5">
            <v>330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330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330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330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330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330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330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330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330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330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330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330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330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330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330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330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330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330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330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330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330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330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330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330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330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330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330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330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330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330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330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330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330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330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330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330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330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330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330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330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330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330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330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330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330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330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330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330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330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330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330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330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330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330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330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330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330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330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330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330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330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330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330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330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330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330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330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330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330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330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330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330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330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330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330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330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330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330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330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330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330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330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330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330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330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330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330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330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330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330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330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330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330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330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330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330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50</v>
          </cell>
          <cell r="C39">
            <v>30</v>
          </cell>
          <cell r="D39">
            <v>0</v>
          </cell>
          <cell r="E39">
            <v>0</v>
          </cell>
          <cell r="H39">
            <v>34</v>
          </cell>
          <cell r="I39">
            <v>25</v>
          </cell>
          <cell r="J39">
            <v>0</v>
          </cell>
          <cell r="K39">
            <v>0</v>
          </cell>
        </row>
        <row r="40">
          <cell r="B40">
            <v>50</v>
          </cell>
          <cell r="C40">
            <v>30</v>
          </cell>
          <cell r="D40">
            <v>0</v>
          </cell>
          <cell r="E40">
            <v>0</v>
          </cell>
          <cell r="H40">
            <v>34</v>
          </cell>
          <cell r="I40">
            <v>25</v>
          </cell>
          <cell r="J40">
            <v>0</v>
          </cell>
          <cell r="K40">
            <v>0</v>
          </cell>
        </row>
        <row r="41">
          <cell r="B41">
            <v>50</v>
          </cell>
          <cell r="C41">
            <v>30</v>
          </cell>
          <cell r="D41">
            <v>0</v>
          </cell>
          <cell r="E41">
            <v>0</v>
          </cell>
          <cell r="H41">
            <v>34</v>
          </cell>
          <cell r="I41">
            <v>25</v>
          </cell>
          <cell r="J41">
            <v>0</v>
          </cell>
          <cell r="K41">
            <v>0</v>
          </cell>
        </row>
        <row r="42">
          <cell r="B42">
            <v>50</v>
          </cell>
          <cell r="C42">
            <v>30</v>
          </cell>
          <cell r="D42">
            <v>0</v>
          </cell>
          <cell r="E42">
            <v>0</v>
          </cell>
          <cell r="H42">
            <v>34</v>
          </cell>
          <cell r="I42">
            <v>25</v>
          </cell>
          <cell r="J42">
            <v>0</v>
          </cell>
          <cell r="K42">
            <v>0</v>
          </cell>
        </row>
        <row r="43">
          <cell r="B43">
            <v>50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25</v>
          </cell>
          <cell r="J43">
            <v>0</v>
          </cell>
          <cell r="K43">
            <v>0</v>
          </cell>
        </row>
        <row r="44">
          <cell r="B44">
            <v>50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25</v>
          </cell>
          <cell r="J44">
            <v>0</v>
          </cell>
          <cell r="K44">
            <v>0</v>
          </cell>
        </row>
        <row r="45">
          <cell r="B45">
            <v>50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27</v>
          </cell>
          <cell r="J45">
            <v>0</v>
          </cell>
          <cell r="K45">
            <v>0</v>
          </cell>
        </row>
        <row r="46">
          <cell r="B46">
            <v>50</v>
          </cell>
          <cell r="C46">
            <v>30</v>
          </cell>
          <cell r="D46">
            <v>0</v>
          </cell>
          <cell r="E46">
            <v>0</v>
          </cell>
          <cell r="H46">
            <v>34</v>
          </cell>
          <cell r="I46">
            <v>27</v>
          </cell>
          <cell r="J46">
            <v>0</v>
          </cell>
          <cell r="K46">
            <v>0</v>
          </cell>
        </row>
        <row r="47">
          <cell r="B47">
            <v>50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27</v>
          </cell>
          <cell r="J47">
            <v>0</v>
          </cell>
          <cell r="K47">
            <v>0</v>
          </cell>
        </row>
        <row r="48">
          <cell r="B48">
            <v>50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27</v>
          </cell>
          <cell r="J48">
            <v>0</v>
          </cell>
          <cell r="K48">
            <v>0</v>
          </cell>
        </row>
        <row r="49">
          <cell r="B49">
            <v>50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27</v>
          </cell>
          <cell r="J49">
            <v>0</v>
          </cell>
          <cell r="K49">
            <v>0</v>
          </cell>
        </row>
        <row r="50">
          <cell r="B50">
            <v>50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27</v>
          </cell>
          <cell r="J50">
            <v>0</v>
          </cell>
          <cell r="K50">
            <v>0</v>
          </cell>
        </row>
        <row r="51">
          <cell r="B51">
            <v>50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27</v>
          </cell>
          <cell r="J51">
            <v>0</v>
          </cell>
          <cell r="K51">
            <v>0</v>
          </cell>
        </row>
        <row r="52">
          <cell r="B52">
            <v>50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27</v>
          </cell>
          <cell r="J52">
            <v>0</v>
          </cell>
          <cell r="K52">
            <v>0</v>
          </cell>
        </row>
        <row r="53">
          <cell r="B53">
            <v>50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27</v>
          </cell>
          <cell r="J53">
            <v>0</v>
          </cell>
          <cell r="K53">
            <v>0</v>
          </cell>
        </row>
        <row r="54">
          <cell r="B54">
            <v>50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27</v>
          </cell>
          <cell r="J54">
            <v>0</v>
          </cell>
          <cell r="K54">
            <v>0</v>
          </cell>
        </row>
        <row r="55">
          <cell r="B55">
            <v>50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27</v>
          </cell>
          <cell r="J55">
            <v>0</v>
          </cell>
          <cell r="K55">
            <v>0</v>
          </cell>
        </row>
        <row r="56">
          <cell r="B56">
            <v>50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27</v>
          </cell>
          <cell r="J56">
            <v>0</v>
          </cell>
          <cell r="K56">
            <v>0</v>
          </cell>
        </row>
        <row r="57">
          <cell r="B57">
            <v>50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27</v>
          </cell>
          <cell r="J57">
            <v>0</v>
          </cell>
          <cell r="K57">
            <v>0</v>
          </cell>
        </row>
        <row r="58">
          <cell r="B58">
            <v>50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27</v>
          </cell>
          <cell r="J58">
            <v>0</v>
          </cell>
          <cell r="K58">
            <v>0</v>
          </cell>
        </row>
        <row r="59">
          <cell r="B59">
            <v>50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27</v>
          </cell>
          <cell r="J59">
            <v>0</v>
          </cell>
          <cell r="K59">
            <v>0</v>
          </cell>
        </row>
        <row r="60">
          <cell r="B60">
            <v>50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27</v>
          </cell>
          <cell r="J60">
            <v>0</v>
          </cell>
          <cell r="K60">
            <v>0</v>
          </cell>
        </row>
        <row r="61">
          <cell r="B61">
            <v>50</v>
          </cell>
          <cell r="C61">
            <v>30</v>
          </cell>
          <cell r="D61">
            <v>0</v>
          </cell>
          <cell r="E61">
            <v>0</v>
          </cell>
          <cell r="H61">
            <v>32</v>
          </cell>
          <cell r="I61">
            <v>27</v>
          </cell>
          <cell r="J61">
            <v>0</v>
          </cell>
          <cell r="K61">
            <v>0</v>
          </cell>
        </row>
        <row r="62">
          <cell r="B62">
            <v>50</v>
          </cell>
          <cell r="C62">
            <v>30</v>
          </cell>
          <cell r="D62">
            <v>0</v>
          </cell>
          <cell r="E62">
            <v>0</v>
          </cell>
          <cell r="H62">
            <v>32</v>
          </cell>
          <cell r="I62">
            <v>27</v>
          </cell>
          <cell r="J62">
            <v>0</v>
          </cell>
          <cell r="K62">
            <v>0</v>
          </cell>
        </row>
        <row r="63">
          <cell r="B63">
            <v>50</v>
          </cell>
          <cell r="C63">
            <v>30</v>
          </cell>
          <cell r="D63">
            <v>0</v>
          </cell>
          <cell r="E63">
            <v>0</v>
          </cell>
          <cell r="H63">
            <v>32</v>
          </cell>
          <cell r="I63">
            <v>27</v>
          </cell>
          <cell r="J63">
            <v>0</v>
          </cell>
          <cell r="K63">
            <v>0</v>
          </cell>
        </row>
        <row r="64">
          <cell r="B64">
            <v>50</v>
          </cell>
          <cell r="C64">
            <v>30</v>
          </cell>
          <cell r="D64">
            <v>0</v>
          </cell>
          <cell r="E64">
            <v>0</v>
          </cell>
          <cell r="H64">
            <v>32</v>
          </cell>
          <cell r="I64">
            <v>27</v>
          </cell>
          <cell r="J64">
            <v>0</v>
          </cell>
          <cell r="K64">
            <v>0</v>
          </cell>
        </row>
        <row r="65">
          <cell r="B65">
            <v>50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27</v>
          </cell>
          <cell r="J65">
            <v>0</v>
          </cell>
          <cell r="K65">
            <v>0</v>
          </cell>
        </row>
        <row r="66">
          <cell r="B66">
            <v>50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27</v>
          </cell>
          <cell r="J66">
            <v>0</v>
          </cell>
          <cell r="K66">
            <v>0</v>
          </cell>
        </row>
        <row r="67">
          <cell r="B67">
            <v>50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27</v>
          </cell>
          <cell r="J67">
            <v>0</v>
          </cell>
          <cell r="K67">
            <v>0</v>
          </cell>
        </row>
        <row r="68">
          <cell r="B68">
            <v>50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27</v>
          </cell>
          <cell r="J68">
            <v>0</v>
          </cell>
          <cell r="K68">
            <v>0</v>
          </cell>
        </row>
        <row r="69">
          <cell r="B69">
            <v>50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27</v>
          </cell>
          <cell r="J69">
            <v>0</v>
          </cell>
          <cell r="K69">
            <v>0</v>
          </cell>
        </row>
        <row r="70">
          <cell r="B70">
            <v>50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27</v>
          </cell>
          <cell r="J70">
            <v>0</v>
          </cell>
          <cell r="K70">
            <v>0</v>
          </cell>
        </row>
        <row r="71">
          <cell r="B71">
            <v>50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27</v>
          </cell>
          <cell r="J71">
            <v>0</v>
          </cell>
          <cell r="K71">
            <v>0</v>
          </cell>
        </row>
        <row r="72">
          <cell r="B72">
            <v>50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27</v>
          </cell>
          <cell r="J72">
            <v>0</v>
          </cell>
          <cell r="K72">
            <v>0</v>
          </cell>
        </row>
        <row r="73">
          <cell r="B73">
            <v>50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27</v>
          </cell>
          <cell r="J73">
            <v>0</v>
          </cell>
          <cell r="K73">
            <v>0</v>
          </cell>
        </row>
        <row r="74">
          <cell r="B74">
            <v>50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27</v>
          </cell>
          <cell r="J74">
            <v>0</v>
          </cell>
          <cell r="K74">
            <v>0</v>
          </cell>
        </row>
        <row r="75">
          <cell r="B75">
            <v>50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27</v>
          </cell>
          <cell r="J75">
            <v>0</v>
          </cell>
          <cell r="K75">
            <v>0</v>
          </cell>
        </row>
        <row r="76">
          <cell r="B76">
            <v>50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27</v>
          </cell>
          <cell r="J76">
            <v>0</v>
          </cell>
          <cell r="K76">
            <v>0</v>
          </cell>
        </row>
        <row r="77">
          <cell r="B77">
            <v>50</v>
          </cell>
          <cell r="C77">
            <v>30</v>
          </cell>
          <cell r="D77">
            <v>0</v>
          </cell>
          <cell r="E77">
            <v>0</v>
          </cell>
          <cell r="H77">
            <v>32</v>
          </cell>
          <cell r="I77">
            <v>27</v>
          </cell>
          <cell r="J77">
            <v>0</v>
          </cell>
          <cell r="K77">
            <v>0</v>
          </cell>
        </row>
        <row r="78">
          <cell r="B78">
            <v>50</v>
          </cell>
          <cell r="C78">
            <v>30</v>
          </cell>
          <cell r="D78">
            <v>0</v>
          </cell>
          <cell r="E78">
            <v>0</v>
          </cell>
          <cell r="H78">
            <v>32</v>
          </cell>
          <cell r="I78">
            <v>27</v>
          </cell>
          <cell r="J78">
            <v>0</v>
          </cell>
          <cell r="K78">
            <v>0</v>
          </cell>
        </row>
        <row r="79">
          <cell r="B79">
            <v>50</v>
          </cell>
          <cell r="C79">
            <v>30</v>
          </cell>
          <cell r="D79">
            <v>0</v>
          </cell>
          <cell r="E79">
            <v>0</v>
          </cell>
          <cell r="H79">
            <v>32</v>
          </cell>
          <cell r="I79">
            <v>27</v>
          </cell>
          <cell r="J79">
            <v>0</v>
          </cell>
          <cell r="K79">
            <v>0</v>
          </cell>
        </row>
        <row r="80">
          <cell r="B80">
            <v>50</v>
          </cell>
          <cell r="C80">
            <v>30</v>
          </cell>
          <cell r="D80">
            <v>0</v>
          </cell>
          <cell r="E80">
            <v>0</v>
          </cell>
          <cell r="H80">
            <v>32</v>
          </cell>
          <cell r="I80">
            <v>27</v>
          </cell>
          <cell r="J80">
            <v>0</v>
          </cell>
          <cell r="K80">
            <v>0</v>
          </cell>
        </row>
        <row r="81">
          <cell r="B81">
            <v>50</v>
          </cell>
          <cell r="C81">
            <v>30</v>
          </cell>
          <cell r="D81">
            <v>0</v>
          </cell>
          <cell r="E81">
            <v>0</v>
          </cell>
          <cell r="H81">
            <v>32</v>
          </cell>
          <cell r="I81">
            <v>27</v>
          </cell>
          <cell r="J81">
            <v>0</v>
          </cell>
          <cell r="K81">
            <v>0</v>
          </cell>
        </row>
        <row r="82">
          <cell r="B82">
            <v>50</v>
          </cell>
          <cell r="C82">
            <v>30</v>
          </cell>
          <cell r="D82">
            <v>0</v>
          </cell>
          <cell r="E82">
            <v>0</v>
          </cell>
          <cell r="H82">
            <v>32</v>
          </cell>
          <cell r="I82">
            <v>27</v>
          </cell>
          <cell r="J82">
            <v>0</v>
          </cell>
          <cell r="K82">
            <v>0</v>
          </cell>
        </row>
        <row r="83">
          <cell r="B83">
            <v>50</v>
          </cell>
          <cell r="C83">
            <v>30</v>
          </cell>
          <cell r="D83">
            <v>0</v>
          </cell>
          <cell r="E83">
            <v>0</v>
          </cell>
          <cell r="H83">
            <v>32</v>
          </cell>
          <cell r="I83">
            <v>27</v>
          </cell>
          <cell r="J83">
            <v>0</v>
          </cell>
          <cell r="K83">
            <v>0</v>
          </cell>
        </row>
        <row r="84">
          <cell r="B84">
            <v>50</v>
          </cell>
          <cell r="C84">
            <v>30</v>
          </cell>
          <cell r="D84">
            <v>0</v>
          </cell>
          <cell r="E84">
            <v>0</v>
          </cell>
          <cell r="H84">
            <v>32</v>
          </cell>
          <cell r="I84">
            <v>27</v>
          </cell>
          <cell r="J84">
            <v>0</v>
          </cell>
          <cell r="K84">
            <v>0</v>
          </cell>
        </row>
        <row r="85">
          <cell r="B85">
            <v>50</v>
          </cell>
          <cell r="C85">
            <v>30</v>
          </cell>
          <cell r="D85">
            <v>0</v>
          </cell>
          <cell r="E85">
            <v>0</v>
          </cell>
          <cell r="H85">
            <v>32</v>
          </cell>
          <cell r="I85">
            <v>27</v>
          </cell>
          <cell r="J85">
            <v>0</v>
          </cell>
          <cell r="K85">
            <v>0</v>
          </cell>
        </row>
        <row r="86">
          <cell r="B86">
            <v>50</v>
          </cell>
          <cell r="C86">
            <v>30</v>
          </cell>
          <cell r="D86">
            <v>0</v>
          </cell>
          <cell r="E86">
            <v>0</v>
          </cell>
          <cell r="H86">
            <v>32</v>
          </cell>
          <cell r="I86">
            <v>27</v>
          </cell>
          <cell r="J86">
            <v>0</v>
          </cell>
          <cell r="K86">
            <v>0</v>
          </cell>
        </row>
        <row r="87">
          <cell r="B87">
            <v>50</v>
          </cell>
          <cell r="C87">
            <v>30</v>
          </cell>
          <cell r="D87">
            <v>0</v>
          </cell>
          <cell r="E87">
            <v>0</v>
          </cell>
          <cell r="H87">
            <v>32</v>
          </cell>
          <cell r="I87">
            <v>27</v>
          </cell>
          <cell r="J87">
            <v>0</v>
          </cell>
          <cell r="K87">
            <v>0</v>
          </cell>
        </row>
        <row r="88">
          <cell r="B88">
            <v>50</v>
          </cell>
          <cell r="C88">
            <v>30</v>
          </cell>
          <cell r="D88">
            <v>0</v>
          </cell>
          <cell r="E88">
            <v>0</v>
          </cell>
          <cell r="H88">
            <v>32</v>
          </cell>
          <cell r="I88">
            <v>27</v>
          </cell>
          <cell r="J88">
            <v>0</v>
          </cell>
          <cell r="K88">
            <v>0</v>
          </cell>
        </row>
        <row r="89">
          <cell r="B89">
            <v>50</v>
          </cell>
          <cell r="C89">
            <v>30</v>
          </cell>
          <cell r="D89">
            <v>0</v>
          </cell>
          <cell r="E89">
            <v>0</v>
          </cell>
          <cell r="H89">
            <v>32</v>
          </cell>
          <cell r="I89">
            <v>27</v>
          </cell>
          <cell r="J89">
            <v>0</v>
          </cell>
          <cell r="K89">
            <v>0</v>
          </cell>
        </row>
        <row r="90">
          <cell r="B90">
            <v>50</v>
          </cell>
          <cell r="C90">
            <v>30</v>
          </cell>
          <cell r="D90">
            <v>0</v>
          </cell>
          <cell r="E90">
            <v>0</v>
          </cell>
          <cell r="H90">
            <v>32</v>
          </cell>
          <cell r="I90">
            <v>27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620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620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620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620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620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620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620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620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620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620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620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620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620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620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620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620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620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620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620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620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620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620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620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620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620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620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620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620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620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620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620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600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600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600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600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600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600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600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600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600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600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600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600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290</v>
          </cell>
          <cell r="C53">
            <v>30</v>
          </cell>
          <cell r="D53">
            <v>0</v>
          </cell>
          <cell r="E53">
            <v>0</v>
          </cell>
          <cell r="F53">
            <v>590</v>
          </cell>
          <cell r="G53">
            <v>0</v>
          </cell>
          <cell r="J53">
            <v>0</v>
          </cell>
          <cell r="K53">
            <v>30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290</v>
          </cell>
          <cell r="C54">
            <v>30</v>
          </cell>
          <cell r="D54">
            <v>0</v>
          </cell>
          <cell r="E54">
            <v>0</v>
          </cell>
          <cell r="F54">
            <v>590</v>
          </cell>
          <cell r="G54">
            <v>0</v>
          </cell>
          <cell r="J54">
            <v>0</v>
          </cell>
          <cell r="K54">
            <v>30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290</v>
          </cell>
          <cell r="C55">
            <v>30</v>
          </cell>
          <cell r="D55">
            <v>0</v>
          </cell>
          <cell r="E55">
            <v>0</v>
          </cell>
          <cell r="F55">
            <v>590</v>
          </cell>
          <cell r="G55">
            <v>0</v>
          </cell>
          <cell r="J55">
            <v>0</v>
          </cell>
          <cell r="K55">
            <v>30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290</v>
          </cell>
          <cell r="C56">
            <v>30</v>
          </cell>
          <cell r="D56">
            <v>0</v>
          </cell>
          <cell r="E56">
            <v>0</v>
          </cell>
          <cell r="F56">
            <v>590</v>
          </cell>
          <cell r="G56">
            <v>0</v>
          </cell>
          <cell r="J56">
            <v>0</v>
          </cell>
          <cell r="K56">
            <v>30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290</v>
          </cell>
          <cell r="C57">
            <v>30</v>
          </cell>
          <cell r="D57">
            <v>0</v>
          </cell>
          <cell r="E57">
            <v>0</v>
          </cell>
          <cell r="F57">
            <v>590</v>
          </cell>
          <cell r="G57">
            <v>0</v>
          </cell>
          <cell r="J57">
            <v>0</v>
          </cell>
          <cell r="K57">
            <v>30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290</v>
          </cell>
          <cell r="C58">
            <v>30</v>
          </cell>
          <cell r="D58">
            <v>0</v>
          </cell>
          <cell r="E58">
            <v>0</v>
          </cell>
          <cell r="F58">
            <v>590</v>
          </cell>
          <cell r="G58">
            <v>0</v>
          </cell>
          <cell r="J58">
            <v>0</v>
          </cell>
          <cell r="K58">
            <v>30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290</v>
          </cell>
          <cell r="C59">
            <v>30</v>
          </cell>
          <cell r="D59">
            <v>0</v>
          </cell>
          <cell r="E59">
            <v>0</v>
          </cell>
          <cell r="F59">
            <v>590</v>
          </cell>
          <cell r="G59">
            <v>0</v>
          </cell>
          <cell r="J59">
            <v>0</v>
          </cell>
          <cell r="K59">
            <v>30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290</v>
          </cell>
          <cell r="C60">
            <v>30</v>
          </cell>
          <cell r="D60">
            <v>0</v>
          </cell>
          <cell r="E60">
            <v>0</v>
          </cell>
          <cell r="F60">
            <v>590</v>
          </cell>
          <cell r="G60">
            <v>0</v>
          </cell>
          <cell r="J60">
            <v>0</v>
          </cell>
          <cell r="K60">
            <v>30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290</v>
          </cell>
          <cell r="C61">
            <v>30</v>
          </cell>
          <cell r="D61">
            <v>0</v>
          </cell>
          <cell r="E61">
            <v>0</v>
          </cell>
          <cell r="F61">
            <v>590</v>
          </cell>
          <cell r="G61">
            <v>0</v>
          </cell>
          <cell r="J61">
            <v>0</v>
          </cell>
          <cell r="K61">
            <v>30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290</v>
          </cell>
          <cell r="C62">
            <v>30</v>
          </cell>
          <cell r="D62">
            <v>0</v>
          </cell>
          <cell r="E62">
            <v>0</v>
          </cell>
          <cell r="F62">
            <v>590</v>
          </cell>
          <cell r="G62">
            <v>0</v>
          </cell>
          <cell r="J62">
            <v>0</v>
          </cell>
          <cell r="K62">
            <v>30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290</v>
          </cell>
          <cell r="C63">
            <v>30</v>
          </cell>
          <cell r="D63">
            <v>0</v>
          </cell>
          <cell r="E63">
            <v>0</v>
          </cell>
          <cell r="F63">
            <v>590</v>
          </cell>
          <cell r="G63">
            <v>0</v>
          </cell>
          <cell r="J63">
            <v>0</v>
          </cell>
          <cell r="K63">
            <v>30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290</v>
          </cell>
          <cell r="C64">
            <v>30</v>
          </cell>
          <cell r="D64">
            <v>0</v>
          </cell>
          <cell r="E64">
            <v>0</v>
          </cell>
          <cell r="F64">
            <v>590</v>
          </cell>
          <cell r="G64">
            <v>0</v>
          </cell>
          <cell r="J64">
            <v>0</v>
          </cell>
          <cell r="K64">
            <v>30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290</v>
          </cell>
          <cell r="C65">
            <v>30</v>
          </cell>
          <cell r="D65">
            <v>0</v>
          </cell>
          <cell r="E65">
            <v>0</v>
          </cell>
          <cell r="F65">
            <v>590</v>
          </cell>
          <cell r="G65">
            <v>0</v>
          </cell>
          <cell r="J65">
            <v>0</v>
          </cell>
          <cell r="K65">
            <v>30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290</v>
          </cell>
          <cell r="C66">
            <v>30</v>
          </cell>
          <cell r="D66">
            <v>0</v>
          </cell>
          <cell r="E66">
            <v>0</v>
          </cell>
          <cell r="F66">
            <v>590</v>
          </cell>
          <cell r="G66">
            <v>0</v>
          </cell>
          <cell r="J66">
            <v>0</v>
          </cell>
          <cell r="K66">
            <v>30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290</v>
          </cell>
          <cell r="C67">
            <v>30</v>
          </cell>
          <cell r="D67">
            <v>0</v>
          </cell>
          <cell r="E67">
            <v>0</v>
          </cell>
          <cell r="F67">
            <v>590</v>
          </cell>
          <cell r="G67">
            <v>0</v>
          </cell>
          <cell r="J67">
            <v>0</v>
          </cell>
          <cell r="K67">
            <v>30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290</v>
          </cell>
          <cell r="C68">
            <v>30</v>
          </cell>
          <cell r="D68">
            <v>0</v>
          </cell>
          <cell r="E68">
            <v>0</v>
          </cell>
          <cell r="F68">
            <v>590</v>
          </cell>
          <cell r="G68">
            <v>0</v>
          </cell>
          <cell r="J68">
            <v>0</v>
          </cell>
          <cell r="K68">
            <v>30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290</v>
          </cell>
          <cell r="C69">
            <v>30</v>
          </cell>
          <cell r="D69">
            <v>0</v>
          </cell>
          <cell r="E69">
            <v>0</v>
          </cell>
          <cell r="F69">
            <v>590</v>
          </cell>
          <cell r="G69">
            <v>0</v>
          </cell>
          <cell r="J69">
            <v>0</v>
          </cell>
          <cell r="K69">
            <v>30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290</v>
          </cell>
          <cell r="C70">
            <v>30</v>
          </cell>
          <cell r="D70">
            <v>0</v>
          </cell>
          <cell r="E70">
            <v>0</v>
          </cell>
          <cell r="F70">
            <v>590</v>
          </cell>
          <cell r="G70">
            <v>0</v>
          </cell>
          <cell r="J70">
            <v>0</v>
          </cell>
          <cell r="K70">
            <v>30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290</v>
          </cell>
          <cell r="C71">
            <v>30</v>
          </cell>
          <cell r="D71">
            <v>0</v>
          </cell>
          <cell r="E71">
            <v>0</v>
          </cell>
          <cell r="F71">
            <v>590</v>
          </cell>
          <cell r="G71">
            <v>0</v>
          </cell>
          <cell r="J71">
            <v>0</v>
          </cell>
          <cell r="K71">
            <v>30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290</v>
          </cell>
          <cell r="C72">
            <v>30</v>
          </cell>
          <cell r="D72">
            <v>0</v>
          </cell>
          <cell r="E72">
            <v>0</v>
          </cell>
          <cell r="F72">
            <v>590</v>
          </cell>
          <cell r="G72">
            <v>0</v>
          </cell>
          <cell r="J72">
            <v>0</v>
          </cell>
          <cell r="K72">
            <v>30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290</v>
          </cell>
          <cell r="C73">
            <v>30</v>
          </cell>
          <cell r="D73">
            <v>0</v>
          </cell>
          <cell r="E73">
            <v>0</v>
          </cell>
          <cell r="F73">
            <v>590</v>
          </cell>
          <cell r="G73">
            <v>0</v>
          </cell>
          <cell r="J73">
            <v>0</v>
          </cell>
          <cell r="K73">
            <v>30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290</v>
          </cell>
          <cell r="C74">
            <v>30</v>
          </cell>
          <cell r="D74">
            <v>0</v>
          </cell>
          <cell r="E74">
            <v>0</v>
          </cell>
          <cell r="F74">
            <v>590</v>
          </cell>
          <cell r="G74">
            <v>0</v>
          </cell>
          <cell r="J74">
            <v>0</v>
          </cell>
          <cell r="K74">
            <v>30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280</v>
          </cell>
          <cell r="C75">
            <v>40</v>
          </cell>
          <cell r="D75">
            <v>0</v>
          </cell>
          <cell r="E75">
            <v>0</v>
          </cell>
          <cell r="F75">
            <v>590</v>
          </cell>
          <cell r="G75">
            <v>0</v>
          </cell>
          <cell r="J75">
            <v>0</v>
          </cell>
          <cell r="K75">
            <v>40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280</v>
          </cell>
          <cell r="C76">
            <v>40</v>
          </cell>
          <cell r="D76">
            <v>0</v>
          </cell>
          <cell r="E76">
            <v>0</v>
          </cell>
          <cell r="F76">
            <v>590</v>
          </cell>
          <cell r="G76">
            <v>0</v>
          </cell>
          <cell r="J76">
            <v>0</v>
          </cell>
          <cell r="K76">
            <v>40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600</v>
          </cell>
          <cell r="G77">
            <v>0</v>
          </cell>
          <cell r="J77">
            <v>60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600</v>
          </cell>
          <cell r="G78">
            <v>0</v>
          </cell>
          <cell r="J78">
            <v>110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600</v>
          </cell>
          <cell r="G79">
            <v>0</v>
          </cell>
          <cell r="J79">
            <v>130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600</v>
          </cell>
          <cell r="G80">
            <v>0</v>
          </cell>
          <cell r="J80">
            <v>200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600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600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600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600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600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600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600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600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600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600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600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600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600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600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600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600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600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600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600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45555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143</v>
      </c>
    </row>
    <row r="9" spans="1:3">
      <c r="A9" s="47" t="s">
        <v>445</v>
      </c>
      <c r="B9" s="206">
        <v>45556.002083333333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45555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24</v>
      </c>
      <c r="C3" s="203">
        <v>24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10.0128</v>
      </c>
      <c r="J3" s="22">
        <f>C3*E3/100</f>
        <v>5.5991999999999997</v>
      </c>
      <c r="K3" s="22">
        <f>C3*F3/100</f>
        <v>7.2215999999999996</v>
      </c>
      <c r="L3" s="22">
        <f>C3*G3/100</f>
        <v>1.1664000000000001</v>
      </c>
      <c r="M3" s="155">
        <f>SUM(I3:L3)</f>
        <v>24</v>
      </c>
      <c r="N3" s="23"/>
      <c r="P3" s="38">
        <f t="shared" ref="P3:P34" si="1">I3</f>
        <v>10.0128</v>
      </c>
      <c r="Q3" s="38">
        <f t="shared" ref="Q3:Q34" si="2">J3</f>
        <v>5.5991999999999997</v>
      </c>
      <c r="R3" s="38">
        <f t="shared" ref="R3:R34" si="3">K3</f>
        <v>7.2215999999999996</v>
      </c>
      <c r="S3" s="38">
        <f t="shared" ref="S3:S34" si="4">L3</f>
        <v>1.1664000000000001</v>
      </c>
      <c r="T3" s="38">
        <f>SUM(P3:S3)</f>
        <v>24</v>
      </c>
    </row>
    <row r="4" spans="1:20">
      <c r="A4" s="8" t="s">
        <v>46</v>
      </c>
      <c r="B4" s="203">
        <v>18</v>
      </c>
      <c r="C4" s="203">
        <v>18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7.5096000000000007</v>
      </c>
      <c r="J4" s="22">
        <f t="shared" ref="J4:J67" si="6">C4*E4/100</f>
        <v>4.1993999999999998</v>
      </c>
      <c r="K4" s="22">
        <f t="shared" ref="K4:K67" si="7">C4*F4/100</f>
        <v>5.4161999999999999</v>
      </c>
      <c r="L4" s="22">
        <f t="shared" ref="L4:L67" si="8">C4*G4/100</f>
        <v>0.87480000000000002</v>
      </c>
      <c r="M4" s="156">
        <f t="shared" ref="M4:M67" si="9">SUM(I4:L4)</f>
        <v>18</v>
      </c>
      <c r="N4" s="23"/>
      <c r="P4" s="38">
        <f t="shared" si="1"/>
        <v>7.5096000000000007</v>
      </c>
      <c r="Q4" s="38">
        <f t="shared" si="2"/>
        <v>4.1993999999999998</v>
      </c>
      <c r="R4" s="38">
        <f t="shared" si="3"/>
        <v>5.4161999999999999</v>
      </c>
      <c r="S4" s="38">
        <f t="shared" si="4"/>
        <v>0.87480000000000002</v>
      </c>
      <c r="T4" s="38">
        <f t="shared" ref="T4:T67" si="10">SUM(P4:S4)</f>
        <v>18</v>
      </c>
    </row>
    <row r="5" spans="1:20">
      <c r="A5" s="8" t="s">
        <v>47</v>
      </c>
      <c r="B5" s="203">
        <v>13.25</v>
      </c>
      <c r="C5" s="203">
        <v>13.25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5.5278999999999998</v>
      </c>
      <c r="J5" s="22">
        <f t="shared" si="6"/>
        <v>3.0912250000000001</v>
      </c>
      <c r="K5" s="22">
        <f t="shared" si="7"/>
        <v>3.9869249999999998</v>
      </c>
      <c r="L5" s="22">
        <f t="shared" si="8"/>
        <v>0.64395000000000013</v>
      </c>
      <c r="M5" s="156">
        <f t="shared" si="9"/>
        <v>13.25</v>
      </c>
      <c r="N5" s="23"/>
      <c r="P5" s="38">
        <f t="shared" si="1"/>
        <v>5.5278999999999998</v>
      </c>
      <c r="Q5" s="38">
        <f t="shared" si="2"/>
        <v>3.0912250000000001</v>
      </c>
      <c r="R5" s="38">
        <f t="shared" si="3"/>
        <v>3.9869249999999998</v>
      </c>
      <c r="S5" s="38">
        <f t="shared" si="4"/>
        <v>0.64395000000000013</v>
      </c>
      <c r="T5" s="38">
        <f t="shared" si="10"/>
        <v>13.25</v>
      </c>
    </row>
    <row r="6" spans="1:20">
      <c r="A6" s="8" t="s">
        <v>48</v>
      </c>
      <c r="B6" s="203">
        <v>13.25</v>
      </c>
      <c r="C6" s="203">
        <v>13.25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5.5278999999999998</v>
      </c>
      <c r="J6" s="22">
        <f t="shared" si="6"/>
        <v>3.0912250000000001</v>
      </c>
      <c r="K6" s="22">
        <f t="shared" si="7"/>
        <v>3.9869249999999998</v>
      </c>
      <c r="L6" s="22">
        <f t="shared" si="8"/>
        <v>0.64395000000000013</v>
      </c>
      <c r="M6" s="156">
        <f t="shared" si="9"/>
        <v>13.25</v>
      </c>
      <c r="N6" s="23"/>
      <c r="P6" s="38">
        <f t="shared" si="1"/>
        <v>5.5278999999999998</v>
      </c>
      <c r="Q6" s="38">
        <f t="shared" si="2"/>
        <v>3.0912250000000001</v>
      </c>
      <c r="R6" s="38">
        <f t="shared" si="3"/>
        <v>3.9869249999999998</v>
      </c>
      <c r="S6" s="38">
        <f t="shared" si="4"/>
        <v>0.64395000000000013</v>
      </c>
      <c r="T6" s="38">
        <f t="shared" si="10"/>
        <v>13.25</v>
      </c>
    </row>
    <row r="7" spans="1:20">
      <c r="A7" s="8" t="s">
        <v>49</v>
      </c>
      <c r="B7" s="203">
        <v>13.25</v>
      </c>
      <c r="C7" s="203">
        <v>13.25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5.5278999999999998</v>
      </c>
      <c r="J7" s="22">
        <f t="shared" si="6"/>
        <v>3.0912250000000001</v>
      </c>
      <c r="K7" s="22">
        <f t="shared" si="7"/>
        <v>3.9869249999999998</v>
      </c>
      <c r="L7" s="22">
        <f t="shared" si="8"/>
        <v>0.64395000000000013</v>
      </c>
      <c r="M7" s="156">
        <f t="shared" si="9"/>
        <v>13.25</v>
      </c>
      <c r="N7" s="23"/>
      <c r="P7" s="38">
        <f t="shared" si="1"/>
        <v>5.5278999999999998</v>
      </c>
      <c r="Q7" s="38">
        <f t="shared" si="2"/>
        <v>3.0912250000000001</v>
      </c>
      <c r="R7" s="38">
        <f t="shared" si="3"/>
        <v>3.9869249999999998</v>
      </c>
      <c r="S7" s="38">
        <f t="shared" si="4"/>
        <v>0.64395000000000013</v>
      </c>
      <c r="T7" s="38">
        <f t="shared" si="10"/>
        <v>13.25</v>
      </c>
    </row>
    <row r="8" spans="1:20">
      <c r="A8" s="8" t="s">
        <v>50</v>
      </c>
      <c r="B8" s="203">
        <v>13.25</v>
      </c>
      <c r="C8" s="203">
        <v>13.25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5.5278999999999998</v>
      </c>
      <c r="J8" s="22">
        <f t="shared" si="6"/>
        <v>3.0912250000000001</v>
      </c>
      <c r="K8" s="22">
        <f t="shared" si="7"/>
        <v>3.9869249999999998</v>
      </c>
      <c r="L8" s="22">
        <f t="shared" si="8"/>
        <v>0.64395000000000013</v>
      </c>
      <c r="M8" s="156">
        <f t="shared" si="9"/>
        <v>13.25</v>
      </c>
      <c r="N8" s="23"/>
      <c r="P8" s="38">
        <f t="shared" si="1"/>
        <v>5.5278999999999998</v>
      </c>
      <c r="Q8" s="38">
        <f t="shared" si="2"/>
        <v>3.0912250000000001</v>
      </c>
      <c r="R8" s="38">
        <f t="shared" si="3"/>
        <v>3.9869249999999998</v>
      </c>
      <c r="S8" s="38">
        <f t="shared" si="4"/>
        <v>0.64395000000000013</v>
      </c>
      <c r="T8" s="38">
        <f t="shared" si="10"/>
        <v>13.25</v>
      </c>
    </row>
    <row r="9" spans="1:20">
      <c r="A9" s="8" t="s">
        <v>51</v>
      </c>
      <c r="B9" s="203">
        <v>13.25</v>
      </c>
      <c r="C9" s="203">
        <v>13.25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5.5278999999999998</v>
      </c>
      <c r="J9" s="22">
        <f t="shared" si="6"/>
        <v>3.0912250000000001</v>
      </c>
      <c r="K9" s="22">
        <f t="shared" si="7"/>
        <v>3.9869249999999998</v>
      </c>
      <c r="L9" s="22">
        <f t="shared" si="8"/>
        <v>0.64395000000000013</v>
      </c>
      <c r="M9" s="156">
        <f t="shared" si="9"/>
        <v>13.25</v>
      </c>
      <c r="N9" s="23"/>
      <c r="P9" s="38">
        <f t="shared" si="1"/>
        <v>5.5278999999999998</v>
      </c>
      <c r="Q9" s="38">
        <f t="shared" si="2"/>
        <v>3.0912250000000001</v>
      </c>
      <c r="R9" s="38">
        <f t="shared" si="3"/>
        <v>3.9869249999999998</v>
      </c>
      <c r="S9" s="38">
        <f t="shared" si="4"/>
        <v>0.64395000000000013</v>
      </c>
      <c r="T9" s="38">
        <f t="shared" si="10"/>
        <v>13.25</v>
      </c>
    </row>
    <row r="10" spans="1:20">
      <c r="A10" s="8" t="s">
        <v>52</v>
      </c>
      <c r="B10" s="203">
        <v>13.25</v>
      </c>
      <c r="C10" s="203">
        <v>13.25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5.5278999999999998</v>
      </c>
      <c r="J10" s="22">
        <f t="shared" si="6"/>
        <v>3.0912250000000001</v>
      </c>
      <c r="K10" s="22">
        <f t="shared" si="7"/>
        <v>3.9869249999999998</v>
      </c>
      <c r="L10" s="22">
        <f t="shared" si="8"/>
        <v>0.64395000000000013</v>
      </c>
      <c r="M10" s="156">
        <f t="shared" si="9"/>
        <v>13.25</v>
      </c>
      <c r="N10" s="23"/>
      <c r="P10" s="38">
        <f t="shared" si="1"/>
        <v>5.5278999999999998</v>
      </c>
      <c r="Q10" s="38">
        <f t="shared" si="2"/>
        <v>3.0912250000000001</v>
      </c>
      <c r="R10" s="38">
        <f t="shared" si="3"/>
        <v>3.9869249999999998</v>
      </c>
      <c r="S10" s="38">
        <f t="shared" si="4"/>
        <v>0.64395000000000013</v>
      </c>
      <c r="T10" s="38">
        <f t="shared" si="10"/>
        <v>13.25</v>
      </c>
    </row>
    <row r="11" spans="1:20">
      <c r="A11" s="8" t="s">
        <v>53</v>
      </c>
      <c r="B11" s="203">
        <v>13.25</v>
      </c>
      <c r="C11" s="203">
        <v>13.25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5.5278999999999998</v>
      </c>
      <c r="J11" s="22">
        <f t="shared" si="6"/>
        <v>3.0912250000000001</v>
      </c>
      <c r="K11" s="22">
        <f t="shared" si="7"/>
        <v>3.9869249999999998</v>
      </c>
      <c r="L11" s="22">
        <f t="shared" si="8"/>
        <v>0.64395000000000013</v>
      </c>
      <c r="M11" s="156">
        <f t="shared" si="9"/>
        <v>13.25</v>
      </c>
      <c r="N11" s="23"/>
      <c r="P11" s="38">
        <f t="shared" si="1"/>
        <v>5.5278999999999998</v>
      </c>
      <c r="Q11" s="38">
        <f t="shared" si="2"/>
        <v>3.0912250000000001</v>
      </c>
      <c r="R11" s="38">
        <f t="shared" si="3"/>
        <v>3.9869249999999998</v>
      </c>
      <c r="S11" s="38">
        <f t="shared" si="4"/>
        <v>0.64395000000000013</v>
      </c>
      <c r="T11" s="38">
        <f t="shared" si="10"/>
        <v>13.25</v>
      </c>
    </row>
    <row r="12" spans="1:20">
      <c r="A12" s="8" t="s">
        <v>54</v>
      </c>
      <c r="B12" s="203">
        <v>13.25</v>
      </c>
      <c r="C12" s="203">
        <v>13.25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5.5278999999999998</v>
      </c>
      <c r="J12" s="22">
        <f t="shared" si="6"/>
        <v>3.0912250000000001</v>
      </c>
      <c r="K12" s="22">
        <f t="shared" si="7"/>
        <v>3.9869249999999998</v>
      </c>
      <c r="L12" s="22">
        <f t="shared" si="8"/>
        <v>0.64395000000000013</v>
      </c>
      <c r="M12" s="156">
        <f t="shared" si="9"/>
        <v>13.25</v>
      </c>
      <c r="N12" s="23"/>
      <c r="P12" s="38">
        <f t="shared" si="1"/>
        <v>5.5278999999999998</v>
      </c>
      <c r="Q12" s="38">
        <f t="shared" si="2"/>
        <v>3.0912250000000001</v>
      </c>
      <c r="R12" s="38">
        <f t="shared" si="3"/>
        <v>3.9869249999999998</v>
      </c>
      <c r="S12" s="38">
        <f t="shared" si="4"/>
        <v>0.64395000000000013</v>
      </c>
      <c r="T12" s="38">
        <f t="shared" si="10"/>
        <v>13.25</v>
      </c>
    </row>
    <row r="13" spans="1:20">
      <c r="A13" s="8" t="s">
        <v>55</v>
      </c>
      <c r="B13" s="203">
        <v>13.25</v>
      </c>
      <c r="C13" s="203">
        <v>13.25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5.5278999999999998</v>
      </c>
      <c r="J13" s="22">
        <f t="shared" si="6"/>
        <v>3.0912250000000001</v>
      </c>
      <c r="K13" s="22">
        <f t="shared" si="7"/>
        <v>3.9869249999999998</v>
      </c>
      <c r="L13" s="22">
        <f t="shared" si="8"/>
        <v>0.64395000000000013</v>
      </c>
      <c r="M13" s="156">
        <f t="shared" si="9"/>
        <v>13.25</v>
      </c>
      <c r="N13" s="23"/>
      <c r="P13" s="38">
        <f t="shared" si="1"/>
        <v>5.5278999999999998</v>
      </c>
      <c r="Q13" s="38">
        <f t="shared" si="2"/>
        <v>3.0912250000000001</v>
      </c>
      <c r="R13" s="38">
        <f t="shared" si="3"/>
        <v>3.9869249999999998</v>
      </c>
      <c r="S13" s="38">
        <f t="shared" si="4"/>
        <v>0.64395000000000013</v>
      </c>
      <c r="T13" s="38">
        <f t="shared" si="10"/>
        <v>13.25</v>
      </c>
    </row>
    <row r="14" spans="1:20">
      <c r="A14" s="8" t="s">
        <v>56</v>
      </c>
      <c r="B14" s="203">
        <v>13.25</v>
      </c>
      <c r="C14" s="203">
        <v>13.25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5.5278999999999998</v>
      </c>
      <c r="J14" s="22">
        <f t="shared" si="6"/>
        <v>3.0912250000000001</v>
      </c>
      <c r="K14" s="22">
        <f t="shared" si="7"/>
        <v>3.9869249999999998</v>
      </c>
      <c r="L14" s="22">
        <f t="shared" si="8"/>
        <v>0.64395000000000013</v>
      </c>
      <c r="M14" s="156">
        <f t="shared" si="9"/>
        <v>13.25</v>
      </c>
      <c r="N14" s="23"/>
      <c r="P14" s="38">
        <f t="shared" si="1"/>
        <v>5.5278999999999998</v>
      </c>
      <c r="Q14" s="38">
        <f t="shared" si="2"/>
        <v>3.0912250000000001</v>
      </c>
      <c r="R14" s="38">
        <f t="shared" si="3"/>
        <v>3.9869249999999998</v>
      </c>
      <c r="S14" s="38">
        <f t="shared" si="4"/>
        <v>0.64395000000000013</v>
      </c>
      <c r="T14" s="38">
        <f t="shared" si="10"/>
        <v>13.25</v>
      </c>
    </row>
    <row r="15" spans="1:20">
      <c r="A15" s="8" t="s">
        <v>57</v>
      </c>
      <c r="B15" s="203">
        <v>13.25</v>
      </c>
      <c r="C15" s="203">
        <v>13.25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5.5278999999999998</v>
      </c>
      <c r="J15" s="22">
        <f t="shared" si="6"/>
        <v>3.0912250000000001</v>
      </c>
      <c r="K15" s="22">
        <f t="shared" si="7"/>
        <v>3.9869249999999998</v>
      </c>
      <c r="L15" s="22">
        <f t="shared" si="8"/>
        <v>0.64395000000000013</v>
      </c>
      <c r="M15" s="156">
        <f t="shared" si="9"/>
        <v>13.25</v>
      </c>
      <c r="N15" s="23"/>
      <c r="P15" s="38">
        <f t="shared" si="1"/>
        <v>5.5278999999999998</v>
      </c>
      <c r="Q15" s="38">
        <f t="shared" si="2"/>
        <v>3.0912250000000001</v>
      </c>
      <c r="R15" s="38">
        <f t="shared" si="3"/>
        <v>3.9869249999999998</v>
      </c>
      <c r="S15" s="38">
        <f t="shared" si="4"/>
        <v>0.64395000000000013</v>
      </c>
      <c r="T15" s="38">
        <f t="shared" si="10"/>
        <v>13.25</v>
      </c>
    </row>
    <row r="16" spans="1:20">
      <c r="A16" s="8" t="s">
        <v>58</v>
      </c>
      <c r="B16" s="203">
        <v>13.25</v>
      </c>
      <c r="C16" s="203">
        <v>13.25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5.5278999999999998</v>
      </c>
      <c r="J16" s="22">
        <f t="shared" si="6"/>
        <v>3.0912250000000001</v>
      </c>
      <c r="K16" s="22">
        <f t="shared" si="7"/>
        <v>3.9869249999999998</v>
      </c>
      <c r="L16" s="22">
        <f t="shared" si="8"/>
        <v>0.64395000000000013</v>
      </c>
      <c r="M16" s="156">
        <f t="shared" si="9"/>
        <v>13.25</v>
      </c>
      <c r="N16" s="23"/>
      <c r="P16" s="38">
        <f t="shared" si="1"/>
        <v>5.5278999999999998</v>
      </c>
      <c r="Q16" s="38">
        <f t="shared" si="2"/>
        <v>3.0912250000000001</v>
      </c>
      <c r="R16" s="38">
        <f t="shared" si="3"/>
        <v>3.9869249999999998</v>
      </c>
      <c r="S16" s="38">
        <f t="shared" si="4"/>
        <v>0.64395000000000013</v>
      </c>
      <c r="T16" s="38">
        <f t="shared" si="10"/>
        <v>13.25</v>
      </c>
    </row>
    <row r="17" spans="1:20">
      <c r="A17" s="8" t="s">
        <v>59</v>
      </c>
      <c r="B17" s="203">
        <v>13.25</v>
      </c>
      <c r="C17" s="203">
        <v>13.25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5.5278999999999998</v>
      </c>
      <c r="J17" s="22">
        <f t="shared" si="6"/>
        <v>3.0912250000000001</v>
      </c>
      <c r="K17" s="22">
        <f t="shared" si="7"/>
        <v>3.9869249999999998</v>
      </c>
      <c r="L17" s="22">
        <f t="shared" si="8"/>
        <v>0.64395000000000013</v>
      </c>
      <c r="M17" s="156">
        <f t="shared" si="9"/>
        <v>13.25</v>
      </c>
      <c r="N17" s="23"/>
      <c r="P17" s="38">
        <f t="shared" si="1"/>
        <v>5.5278999999999998</v>
      </c>
      <c r="Q17" s="38">
        <f t="shared" si="2"/>
        <v>3.0912250000000001</v>
      </c>
      <c r="R17" s="38">
        <f t="shared" si="3"/>
        <v>3.9869249999999998</v>
      </c>
      <c r="S17" s="38">
        <f t="shared" si="4"/>
        <v>0.64395000000000013</v>
      </c>
      <c r="T17" s="38">
        <f t="shared" si="10"/>
        <v>13.25</v>
      </c>
    </row>
    <row r="18" spans="1:20">
      <c r="A18" s="8" t="s">
        <v>60</v>
      </c>
      <c r="B18" s="203">
        <v>13.25</v>
      </c>
      <c r="C18" s="203">
        <v>13.25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5.5278999999999998</v>
      </c>
      <c r="J18" s="22">
        <f t="shared" si="6"/>
        <v>3.0912250000000001</v>
      </c>
      <c r="K18" s="22">
        <f t="shared" si="7"/>
        <v>3.9869249999999998</v>
      </c>
      <c r="L18" s="22">
        <f t="shared" si="8"/>
        <v>0.64395000000000013</v>
      </c>
      <c r="M18" s="156">
        <f t="shared" si="9"/>
        <v>13.25</v>
      </c>
      <c r="N18" s="23"/>
      <c r="P18" s="38">
        <f t="shared" si="1"/>
        <v>5.5278999999999998</v>
      </c>
      <c r="Q18" s="38">
        <f t="shared" si="2"/>
        <v>3.0912250000000001</v>
      </c>
      <c r="R18" s="38">
        <f t="shared" si="3"/>
        <v>3.9869249999999998</v>
      </c>
      <c r="S18" s="38">
        <f t="shared" si="4"/>
        <v>0.64395000000000013</v>
      </c>
      <c r="T18" s="38">
        <f t="shared" si="10"/>
        <v>13.25</v>
      </c>
    </row>
    <row r="19" spans="1:20">
      <c r="A19" s="8" t="s">
        <v>61</v>
      </c>
      <c r="B19" s="203">
        <v>13.25</v>
      </c>
      <c r="C19" s="203">
        <v>13.25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5.5278999999999998</v>
      </c>
      <c r="J19" s="22">
        <f t="shared" si="6"/>
        <v>3.0912250000000001</v>
      </c>
      <c r="K19" s="22">
        <f t="shared" si="7"/>
        <v>3.9869249999999998</v>
      </c>
      <c r="L19" s="22">
        <f t="shared" si="8"/>
        <v>0.64395000000000013</v>
      </c>
      <c r="M19" s="156">
        <f t="shared" si="9"/>
        <v>13.25</v>
      </c>
      <c r="N19" s="23"/>
      <c r="P19" s="38">
        <f t="shared" si="1"/>
        <v>5.5278999999999998</v>
      </c>
      <c r="Q19" s="38">
        <f t="shared" si="2"/>
        <v>3.0912250000000001</v>
      </c>
      <c r="R19" s="38">
        <f t="shared" si="3"/>
        <v>3.9869249999999998</v>
      </c>
      <c r="S19" s="38">
        <f t="shared" si="4"/>
        <v>0.64395000000000013</v>
      </c>
      <c r="T19" s="38">
        <f t="shared" si="10"/>
        <v>13.25</v>
      </c>
    </row>
    <row r="20" spans="1:20">
      <c r="A20" s="8" t="s">
        <v>62</v>
      </c>
      <c r="B20" s="203">
        <v>13.25</v>
      </c>
      <c r="C20" s="203">
        <v>13.25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5.5278999999999998</v>
      </c>
      <c r="J20" s="22">
        <f t="shared" si="6"/>
        <v>3.0912250000000001</v>
      </c>
      <c r="K20" s="22">
        <f t="shared" si="7"/>
        <v>3.9869249999999998</v>
      </c>
      <c r="L20" s="22">
        <f t="shared" si="8"/>
        <v>0.64395000000000013</v>
      </c>
      <c r="M20" s="156">
        <f t="shared" si="9"/>
        <v>13.25</v>
      </c>
      <c r="N20" s="23"/>
      <c r="P20" s="38">
        <f t="shared" si="1"/>
        <v>5.5278999999999998</v>
      </c>
      <c r="Q20" s="38">
        <f t="shared" si="2"/>
        <v>3.0912250000000001</v>
      </c>
      <c r="R20" s="38">
        <f t="shared" si="3"/>
        <v>3.9869249999999998</v>
      </c>
      <c r="S20" s="38">
        <f t="shared" si="4"/>
        <v>0.64395000000000013</v>
      </c>
      <c r="T20" s="38">
        <f t="shared" si="10"/>
        <v>13.25</v>
      </c>
    </row>
    <row r="21" spans="1:20">
      <c r="A21" s="8" t="s">
        <v>63</v>
      </c>
      <c r="B21" s="203">
        <v>13.25</v>
      </c>
      <c r="C21" s="203">
        <v>13.25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5.5278999999999998</v>
      </c>
      <c r="J21" s="22">
        <f t="shared" si="6"/>
        <v>3.0912250000000001</v>
      </c>
      <c r="K21" s="22">
        <f t="shared" si="7"/>
        <v>3.9869249999999998</v>
      </c>
      <c r="L21" s="22">
        <f t="shared" si="8"/>
        <v>0.64395000000000013</v>
      </c>
      <c r="M21" s="156">
        <f t="shared" si="9"/>
        <v>13.25</v>
      </c>
      <c r="N21" s="23"/>
      <c r="P21" s="38">
        <f t="shared" si="1"/>
        <v>5.5278999999999998</v>
      </c>
      <c r="Q21" s="38">
        <f t="shared" si="2"/>
        <v>3.0912250000000001</v>
      </c>
      <c r="R21" s="38">
        <f t="shared" si="3"/>
        <v>3.9869249999999998</v>
      </c>
      <c r="S21" s="38">
        <f t="shared" si="4"/>
        <v>0.64395000000000013</v>
      </c>
      <c r="T21" s="38">
        <f t="shared" si="10"/>
        <v>13.25</v>
      </c>
    </row>
    <row r="22" spans="1:20">
      <c r="A22" s="8" t="s">
        <v>64</v>
      </c>
      <c r="B22" s="203">
        <v>13.25</v>
      </c>
      <c r="C22" s="203">
        <v>13.25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5.5278999999999998</v>
      </c>
      <c r="J22" s="22">
        <f t="shared" si="6"/>
        <v>3.0912250000000001</v>
      </c>
      <c r="K22" s="22">
        <f t="shared" si="7"/>
        <v>3.9869249999999998</v>
      </c>
      <c r="L22" s="22">
        <f t="shared" si="8"/>
        <v>0.64395000000000013</v>
      </c>
      <c r="M22" s="156">
        <f t="shared" si="9"/>
        <v>13.25</v>
      </c>
      <c r="N22" s="23"/>
      <c r="P22" s="38">
        <f t="shared" si="1"/>
        <v>5.5278999999999998</v>
      </c>
      <c r="Q22" s="38">
        <f t="shared" si="2"/>
        <v>3.0912250000000001</v>
      </c>
      <c r="R22" s="38">
        <f t="shared" si="3"/>
        <v>3.9869249999999998</v>
      </c>
      <c r="S22" s="38">
        <f t="shared" si="4"/>
        <v>0.64395000000000013</v>
      </c>
      <c r="T22" s="38">
        <f t="shared" si="10"/>
        <v>13.25</v>
      </c>
    </row>
    <row r="23" spans="1:20">
      <c r="A23" s="8" t="s">
        <v>65</v>
      </c>
      <c r="B23" s="203">
        <v>18</v>
      </c>
      <c r="C23" s="203">
        <v>18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7.5096000000000007</v>
      </c>
      <c r="J23" s="22">
        <f t="shared" si="6"/>
        <v>4.1993999999999998</v>
      </c>
      <c r="K23" s="22">
        <f t="shared" si="7"/>
        <v>5.4161999999999999</v>
      </c>
      <c r="L23" s="22">
        <f t="shared" si="8"/>
        <v>0.87480000000000002</v>
      </c>
      <c r="M23" s="156">
        <f t="shared" si="9"/>
        <v>18</v>
      </c>
      <c r="N23" s="23"/>
      <c r="P23" s="38">
        <f t="shared" si="1"/>
        <v>7.5096000000000007</v>
      </c>
      <c r="Q23" s="38">
        <f t="shared" si="2"/>
        <v>4.1993999999999998</v>
      </c>
      <c r="R23" s="38">
        <f t="shared" si="3"/>
        <v>5.4161999999999999</v>
      </c>
      <c r="S23" s="38">
        <f t="shared" si="4"/>
        <v>0.87480000000000002</v>
      </c>
      <c r="T23" s="38">
        <f t="shared" si="10"/>
        <v>18</v>
      </c>
    </row>
    <row r="24" spans="1:20">
      <c r="A24" s="8" t="s">
        <v>66</v>
      </c>
      <c r="B24" s="203">
        <v>24</v>
      </c>
      <c r="C24" s="203">
        <v>24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10.0128</v>
      </c>
      <c r="J24" s="22">
        <f t="shared" si="6"/>
        <v>5.5991999999999997</v>
      </c>
      <c r="K24" s="22">
        <f t="shared" si="7"/>
        <v>7.2215999999999996</v>
      </c>
      <c r="L24" s="22">
        <f t="shared" si="8"/>
        <v>1.1664000000000001</v>
      </c>
      <c r="M24" s="156">
        <f t="shared" si="9"/>
        <v>24</v>
      </c>
      <c r="N24" s="23"/>
      <c r="P24" s="38">
        <f t="shared" si="1"/>
        <v>10.0128</v>
      </c>
      <c r="Q24" s="38">
        <f t="shared" si="2"/>
        <v>5.5991999999999997</v>
      </c>
      <c r="R24" s="38">
        <f t="shared" si="3"/>
        <v>7.2215999999999996</v>
      </c>
      <c r="S24" s="38">
        <f t="shared" si="4"/>
        <v>1.1664000000000001</v>
      </c>
      <c r="T24" s="38">
        <f t="shared" si="10"/>
        <v>24</v>
      </c>
    </row>
    <row r="25" spans="1:20">
      <c r="A25" s="8" t="s">
        <v>67</v>
      </c>
      <c r="B25" s="203">
        <v>24</v>
      </c>
      <c r="C25" s="203">
        <v>24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10.0128</v>
      </c>
      <c r="J25" s="22">
        <f t="shared" si="6"/>
        <v>5.5991999999999997</v>
      </c>
      <c r="K25" s="22">
        <f t="shared" si="7"/>
        <v>7.2215999999999996</v>
      </c>
      <c r="L25" s="22">
        <f t="shared" si="8"/>
        <v>1.1664000000000001</v>
      </c>
      <c r="M25" s="156">
        <f t="shared" si="9"/>
        <v>24</v>
      </c>
      <c r="N25" s="23"/>
      <c r="P25" s="38">
        <f t="shared" si="1"/>
        <v>10.0128</v>
      </c>
      <c r="Q25" s="38">
        <f t="shared" si="2"/>
        <v>5.5991999999999997</v>
      </c>
      <c r="R25" s="38">
        <f t="shared" si="3"/>
        <v>7.2215999999999996</v>
      </c>
      <c r="S25" s="38">
        <f t="shared" si="4"/>
        <v>1.1664000000000001</v>
      </c>
      <c r="T25" s="38">
        <f t="shared" si="10"/>
        <v>24</v>
      </c>
    </row>
    <row r="26" spans="1:20">
      <c r="A26" s="8" t="s">
        <v>68</v>
      </c>
      <c r="B26" s="203">
        <v>26</v>
      </c>
      <c r="C26" s="203">
        <v>26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10.847200000000001</v>
      </c>
      <c r="J26" s="22">
        <f t="shared" si="6"/>
        <v>6.0657999999999994</v>
      </c>
      <c r="K26" s="22">
        <f t="shared" si="7"/>
        <v>7.8234000000000004</v>
      </c>
      <c r="L26" s="22">
        <f t="shared" si="8"/>
        <v>1.2636000000000001</v>
      </c>
      <c r="M26" s="156">
        <f t="shared" si="9"/>
        <v>26</v>
      </c>
      <c r="N26" s="23"/>
      <c r="P26" s="38">
        <f t="shared" si="1"/>
        <v>10.847200000000001</v>
      </c>
      <c r="Q26" s="38">
        <f t="shared" si="2"/>
        <v>6.0657999999999994</v>
      </c>
      <c r="R26" s="38">
        <f t="shared" si="3"/>
        <v>7.8234000000000004</v>
      </c>
      <c r="S26" s="38">
        <f t="shared" si="4"/>
        <v>1.2636000000000001</v>
      </c>
      <c r="T26" s="38">
        <f t="shared" si="10"/>
        <v>26</v>
      </c>
    </row>
    <row r="27" spans="1:20">
      <c r="A27" s="8" t="s">
        <v>69</v>
      </c>
      <c r="B27" s="203">
        <v>26</v>
      </c>
      <c r="C27" s="203">
        <v>26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10.847200000000001</v>
      </c>
      <c r="J27" s="22">
        <f t="shared" si="6"/>
        <v>6.0657999999999994</v>
      </c>
      <c r="K27" s="22">
        <f t="shared" si="7"/>
        <v>7.8234000000000004</v>
      </c>
      <c r="L27" s="22">
        <f t="shared" si="8"/>
        <v>1.2636000000000001</v>
      </c>
      <c r="M27" s="156">
        <f t="shared" si="9"/>
        <v>26</v>
      </c>
      <c r="N27" s="23"/>
      <c r="P27" s="38">
        <f t="shared" si="1"/>
        <v>10.847200000000001</v>
      </c>
      <c r="Q27" s="38">
        <f t="shared" si="2"/>
        <v>6.0657999999999994</v>
      </c>
      <c r="R27" s="38">
        <f t="shared" si="3"/>
        <v>7.8234000000000004</v>
      </c>
      <c r="S27" s="38">
        <f t="shared" si="4"/>
        <v>1.2636000000000001</v>
      </c>
      <c r="T27" s="38">
        <f t="shared" si="10"/>
        <v>26</v>
      </c>
    </row>
    <row r="28" spans="1:20">
      <c r="A28" s="8" t="s">
        <v>70</v>
      </c>
      <c r="B28" s="203">
        <v>26</v>
      </c>
      <c r="C28" s="203">
        <v>26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10.847200000000001</v>
      </c>
      <c r="J28" s="22">
        <f t="shared" si="6"/>
        <v>6.0657999999999994</v>
      </c>
      <c r="K28" s="22">
        <f t="shared" si="7"/>
        <v>7.8234000000000004</v>
      </c>
      <c r="L28" s="22">
        <f t="shared" si="8"/>
        <v>1.2636000000000001</v>
      </c>
      <c r="M28" s="156">
        <f t="shared" si="9"/>
        <v>26</v>
      </c>
      <c r="N28" s="23"/>
      <c r="P28" s="38">
        <f t="shared" si="1"/>
        <v>10.847200000000001</v>
      </c>
      <c r="Q28" s="38">
        <f t="shared" si="2"/>
        <v>6.0657999999999994</v>
      </c>
      <c r="R28" s="38">
        <f t="shared" si="3"/>
        <v>7.8234000000000004</v>
      </c>
      <c r="S28" s="38">
        <f t="shared" si="4"/>
        <v>1.2636000000000001</v>
      </c>
      <c r="T28" s="38">
        <f t="shared" si="10"/>
        <v>26</v>
      </c>
    </row>
    <row r="29" spans="1:20">
      <c r="A29" s="8" t="s">
        <v>71</v>
      </c>
      <c r="B29" s="203">
        <v>26</v>
      </c>
      <c r="C29" s="203">
        <v>26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10.847200000000001</v>
      </c>
      <c r="J29" s="22">
        <f t="shared" si="6"/>
        <v>6.0657999999999994</v>
      </c>
      <c r="K29" s="22">
        <f t="shared" si="7"/>
        <v>7.8234000000000004</v>
      </c>
      <c r="L29" s="22">
        <f t="shared" si="8"/>
        <v>1.2636000000000001</v>
      </c>
      <c r="M29" s="156">
        <f t="shared" si="9"/>
        <v>26</v>
      </c>
      <c r="N29" s="23"/>
      <c r="P29" s="38">
        <f t="shared" si="1"/>
        <v>10.847200000000001</v>
      </c>
      <c r="Q29" s="38">
        <f t="shared" si="2"/>
        <v>6.0657999999999994</v>
      </c>
      <c r="R29" s="38">
        <f t="shared" si="3"/>
        <v>7.8234000000000004</v>
      </c>
      <c r="S29" s="38">
        <f t="shared" si="4"/>
        <v>1.2636000000000001</v>
      </c>
      <c r="T29" s="38">
        <f t="shared" si="10"/>
        <v>26</v>
      </c>
    </row>
    <row r="30" spans="1:20">
      <c r="A30" s="8" t="s">
        <v>72</v>
      </c>
      <c r="B30" s="203">
        <v>26</v>
      </c>
      <c r="C30" s="203">
        <v>26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10.847200000000001</v>
      </c>
      <c r="J30" s="22">
        <f t="shared" si="6"/>
        <v>6.0657999999999994</v>
      </c>
      <c r="K30" s="22">
        <f t="shared" si="7"/>
        <v>7.8234000000000004</v>
      </c>
      <c r="L30" s="22">
        <f t="shared" si="8"/>
        <v>1.2636000000000001</v>
      </c>
      <c r="M30" s="156">
        <f t="shared" si="9"/>
        <v>26</v>
      </c>
      <c r="N30" s="23"/>
      <c r="P30" s="38">
        <f t="shared" si="1"/>
        <v>10.847200000000001</v>
      </c>
      <c r="Q30" s="38">
        <f t="shared" si="2"/>
        <v>6.0657999999999994</v>
      </c>
      <c r="R30" s="38">
        <f t="shared" si="3"/>
        <v>7.8234000000000004</v>
      </c>
      <c r="S30" s="38">
        <f t="shared" si="4"/>
        <v>1.2636000000000001</v>
      </c>
      <c r="T30" s="38">
        <f t="shared" si="10"/>
        <v>26</v>
      </c>
    </row>
    <row r="31" spans="1:20">
      <c r="A31" s="8" t="s">
        <v>73</v>
      </c>
      <c r="B31" s="203">
        <v>26</v>
      </c>
      <c r="C31" s="203">
        <v>26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10.847200000000001</v>
      </c>
      <c r="J31" s="22">
        <f t="shared" si="6"/>
        <v>6.0657999999999994</v>
      </c>
      <c r="K31" s="22">
        <f t="shared" si="7"/>
        <v>7.8234000000000004</v>
      </c>
      <c r="L31" s="22">
        <f t="shared" si="8"/>
        <v>1.2636000000000001</v>
      </c>
      <c r="M31" s="156">
        <f t="shared" si="9"/>
        <v>26</v>
      </c>
      <c r="N31" s="23"/>
      <c r="P31" s="38">
        <f t="shared" si="1"/>
        <v>10.847200000000001</v>
      </c>
      <c r="Q31" s="38">
        <f t="shared" si="2"/>
        <v>6.0657999999999994</v>
      </c>
      <c r="R31" s="38">
        <f t="shared" si="3"/>
        <v>7.8234000000000004</v>
      </c>
      <c r="S31" s="38">
        <f t="shared" si="4"/>
        <v>1.2636000000000001</v>
      </c>
      <c r="T31" s="38">
        <f t="shared" si="10"/>
        <v>26</v>
      </c>
    </row>
    <row r="32" spans="1:20">
      <c r="A32" s="8" t="s">
        <v>74</v>
      </c>
      <c r="B32" s="203">
        <v>26</v>
      </c>
      <c r="C32" s="203">
        <v>26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10.847200000000001</v>
      </c>
      <c r="J32" s="22">
        <f t="shared" si="6"/>
        <v>6.0657999999999994</v>
      </c>
      <c r="K32" s="22">
        <f t="shared" si="7"/>
        <v>7.8234000000000004</v>
      </c>
      <c r="L32" s="22">
        <f t="shared" si="8"/>
        <v>1.2636000000000001</v>
      </c>
      <c r="M32" s="156">
        <f t="shared" si="9"/>
        <v>26</v>
      </c>
      <c r="N32" s="23"/>
      <c r="P32" s="38">
        <f t="shared" si="1"/>
        <v>10.847200000000001</v>
      </c>
      <c r="Q32" s="38">
        <f t="shared" si="2"/>
        <v>6.0657999999999994</v>
      </c>
      <c r="R32" s="38">
        <f t="shared" si="3"/>
        <v>7.8234000000000004</v>
      </c>
      <c r="S32" s="38">
        <f t="shared" si="4"/>
        <v>1.2636000000000001</v>
      </c>
      <c r="T32" s="38">
        <f t="shared" si="10"/>
        <v>26</v>
      </c>
    </row>
    <row r="33" spans="1:20">
      <c r="A33" s="8" t="s">
        <v>75</v>
      </c>
      <c r="B33" s="203">
        <v>26</v>
      </c>
      <c r="C33" s="203">
        <v>26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10.847200000000001</v>
      </c>
      <c r="J33" s="22">
        <f t="shared" si="6"/>
        <v>6.0657999999999994</v>
      </c>
      <c r="K33" s="22">
        <f t="shared" si="7"/>
        <v>7.8234000000000004</v>
      </c>
      <c r="L33" s="22">
        <f t="shared" si="8"/>
        <v>1.2636000000000001</v>
      </c>
      <c r="M33" s="156">
        <f t="shared" si="9"/>
        <v>26</v>
      </c>
      <c r="N33" s="23"/>
      <c r="P33" s="38">
        <f t="shared" si="1"/>
        <v>10.847200000000001</v>
      </c>
      <c r="Q33" s="38">
        <f t="shared" si="2"/>
        <v>6.0657999999999994</v>
      </c>
      <c r="R33" s="38">
        <f t="shared" si="3"/>
        <v>7.8234000000000004</v>
      </c>
      <c r="S33" s="38">
        <f t="shared" si="4"/>
        <v>1.2636000000000001</v>
      </c>
      <c r="T33" s="38">
        <f t="shared" si="10"/>
        <v>26</v>
      </c>
    </row>
    <row r="34" spans="1:20">
      <c r="A34" s="8" t="s">
        <v>76</v>
      </c>
      <c r="B34" s="203">
        <v>26</v>
      </c>
      <c r="C34" s="203">
        <v>26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10.847200000000001</v>
      </c>
      <c r="J34" s="22">
        <f t="shared" si="6"/>
        <v>6.0657999999999994</v>
      </c>
      <c r="K34" s="22">
        <f t="shared" si="7"/>
        <v>7.8234000000000004</v>
      </c>
      <c r="L34" s="22">
        <f t="shared" si="8"/>
        <v>1.2636000000000001</v>
      </c>
      <c r="M34" s="156">
        <f t="shared" si="9"/>
        <v>26</v>
      </c>
      <c r="N34" s="23"/>
      <c r="P34" s="38">
        <f t="shared" si="1"/>
        <v>10.847200000000001</v>
      </c>
      <c r="Q34" s="38">
        <f t="shared" si="2"/>
        <v>6.0657999999999994</v>
      </c>
      <c r="R34" s="38">
        <f t="shared" si="3"/>
        <v>7.8234000000000004</v>
      </c>
      <c r="S34" s="38">
        <f t="shared" si="4"/>
        <v>1.2636000000000001</v>
      </c>
      <c r="T34" s="38">
        <f t="shared" si="10"/>
        <v>26</v>
      </c>
    </row>
    <row r="35" spans="1:20">
      <c r="A35" s="8" t="s">
        <v>77</v>
      </c>
      <c r="B35" s="203">
        <v>26</v>
      </c>
      <c r="C35" s="203">
        <v>26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10.847200000000001</v>
      </c>
      <c r="J35" s="22">
        <f t="shared" si="6"/>
        <v>6.0657999999999994</v>
      </c>
      <c r="K35" s="22">
        <f t="shared" si="7"/>
        <v>7.8234000000000004</v>
      </c>
      <c r="L35" s="22">
        <f t="shared" si="8"/>
        <v>1.2636000000000001</v>
      </c>
      <c r="M35" s="156">
        <f t="shared" si="9"/>
        <v>26</v>
      </c>
      <c r="N35" s="23"/>
      <c r="P35" s="38">
        <f t="shared" ref="P35:P66" si="12">I35</f>
        <v>10.847200000000001</v>
      </c>
      <c r="Q35" s="38">
        <f t="shared" ref="Q35:Q66" si="13">J35</f>
        <v>6.0657999999999994</v>
      </c>
      <c r="R35" s="38">
        <f t="shared" ref="R35:R66" si="14">K35</f>
        <v>7.8234000000000004</v>
      </c>
      <c r="S35" s="38">
        <f t="shared" ref="S35:S66" si="15">L35</f>
        <v>1.2636000000000001</v>
      </c>
      <c r="T35" s="38">
        <f t="shared" si="10"/>
        <v>26</v>
      </c>
    </row>
    <row r="36" spans="1:20">
      <c r="A36" s="8" t="s">
        <v>78</v>
      </c>
      <c r="B36" s="203">
        <v>26</v>
      </c>
      <c r="C36" s="203">
        <v>26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10.847200000000001</v>
      </c>
      <c r="J36" s="22">
        <f t="shared" si="6"/>
        <v>6.0657999999999994</v>
      </c>
      <c r="K36" s="22">
        <f t="shared" si="7"/>
        <v>7.8234000000000004</v>
      </c>
      <c r="L36" s="22">
        <f t="shared" si="8"/>
        <v>1.2636000000000001</v>
      </c>
      <c r="M36" s="156">
        <f t="shared" si="9"/>
        <v>26</v>
      </c>
      <c r="N36" s="23"/>
      <c r="P36" s="38">
        <f t="shared" si="12"/>
        <v>10.847200000000001</v>
      </c>
      <c r="Q36" s="38">
        <f t="shared" si="13"/>
        <v>6.0657999999999994</v>
      </c>
      <c r="R36" s="38">
        <f t="shared" si="14"/>
        <v>7.8234000000000004</v>
      </c>
      <c r="S36" s="38">
        <f t="shared" si="15"/>
        <v>1.2636000000000001</v>
      </c>
      <c r="T36" s="38">
        <f t="shared" si="10"/>
        <v>26</v>
      </c>
    </row>
    <row r="37" spans="1:20">
      <c r="A37" s="8" t="s">
        <v>79</v>
      </c>
      <c r="B37" s="203">
        <v>26</v>
      </c>
      <c r="C37" s="203">
        <v>26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10.847200000000001</v>
      </c>
      <c r="J37" s="22">
        <f t="shared" si="6"/>
        <v>6.0657999999999994</v>
      </c>
      <c r="K37" s="22">
        <f t="shared" si="7"/>
        <v>7.8234000000000004</v>
      </c>
      <c r="L37" s="22">
        <f t="shared" si="8"/>
        <v>1.2636000000000001</v>
      </c>
      <c r="M37" s="156">
        <f t="shared" si="9"/>
        <v>26</v>
      </c>
      <c r="N37" s="23"/>
      <c r="P37" s="38">
        <f t="shared" si="12"/>
        <v>10.847200000000001</v>
      </c>
      <c r="Q37" s="38">
        <f t="shared" si="13"/>
        <v>6.0657999999999994</v>
      </c>
      <c r="R37" s="38">
        <f t="shared" si="14"/>
        <v>7.8234000000000004</v>
      </c>
      <c r="S37" s="38">
        <f t="shared" si="15"/>
        <v>1.2636000000000001</v>
      </c>
      <c r="T37" s="38">
        <f t="shared" si="10"/>
        <v>26</v>
      </c>
    </row>
    <row r="38" spans="1:20">
      <c r="A38" s="8" t="s">
        <v>80</v>
      </c>
      <c r="B38" s="203">
        <v>26</v>
      </c>
      <c r="C38" s="203">
        <v>26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10.847200000000001</v>
      </c>
      <c r="J38" s="22">
        <f t="shared" si="6"/>
        <v>6.0657999999999994</v>
      </c>
      <c r="K38" s="22">
        <f t="shared" si="7"/>
        <v>7.8234000000000004</v>
      </c>
      <c r="L38" s="22">
        <f t="shared" si="8"/>
        <v>1.2636000000000001</v>
      </c>
      <c r="M38" s="156">
        <f t="shared" si="9"/>
        <v>26</v>
      </c>
      <c r="N38" s="23"/>
      <c r="P38" s="38">
        <f t="shared" si="12"/>
        <v>10.847200000000001</v>
      </c>
      <c r="Q38" s="38">
        <f t="shared" si="13"/>
        <v>6.0657999999999994</v>
      </c>
      <c r="R38" s="38">
        <f t="shared" si="14"/>
        <v>7.8234000000000004</v>
      </c>
      <c r="S38" s="38">
        <f t="shared" si="15"/>
        <v>1.2636000000000001</v>
      </c>
      <c r="T38" s="38">
        <f t="shared" si="10"/>
        <v>26</v>
      </c>
    </row>
    <row r="39" spans="1:20">
      <c r="A39" s="8" t="s">
        <v>81</v>
      </c>
      <c r="B39" s="203">
        <v>26</v>
      </c>
      <c r="C39" s="203">
        <v>26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10.847200000000001</v>
      </c>
      <c r="J39" s="22">
        <f t="shared" si="6"/>
        <v>6.0657999999999994</v>
      </c>
      <c r="K39" s="22">
        <f t="shared" si="7"/>
        <v>7.8234000000000004</v>
      </c>
      <c r="L39" s="22">
        <f t="shared" si="8"/>
        <v>1.2636000000000001</v>
      </c>
      <c r="M39" s="156">
        <f t="shared" si="9"/>
        <v>26</v>
      </c>
      <c r="N39" s="23"/>
      <c r="P39" s="38">
        <f t="shared" si="12"/>
        <v>10.847200000000001</v>
      </c>
      <c r="Q39" s="38">
        <f t="shared" si="13"/>
        <v>6.0657999999999994</v>
      </c>
      <c r="R39" s="38">
        <f t="shared" si="14"/>
        <v>7.8234000000000004</v>
      </c>
      <c r="S39" s="38">
        <f t="shared" si="15"/>
        <v>1.2636000000000001</v>
      </c>
      <c r="T39" s="38">
        <f t="shared" si="10"/>
        <v>26</v>
      </c>
    </row>
    <row r="40" spans="1:20">
      <c r="A40" s="8" t="s">
        <v>82</v>
      </c>
      <c r="B40" s="203">
        <v>26</v>
      </c>
      <c r="C40" s="203">
        <v>26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10.847200000000001</v>
      </c>
      <c r="J40" s="22">
        <f t="shared" si="6"/>
        <v>6.0657999999999994</v>
      </c>
      <c r="K40" s="22">
        <f t="shared" si="7"/>
        <v>7.8234000000000004</v>
      </c>
      <c r="L40" s="22">
        <f t="shared" si="8"/>
        <v>1.2636000000000001</v>
      </c>
      <c r="M40" s="156">
        <f t="shared" si="9"/>
        <v>26</v>
      </c>
      <c r="N40" s="23"/>
      <c r="P40" s="38">
        <f t="shared" si="12"/>
        <v>10.847200000000001</v>
      </c>
      <c r="Q40" s="38">
        <f t="shared" si="13"/>
        <v>6.0657999999999994</v>
      </c>
      <c r="R40" s="38">
        <f t="shared" si="14"/>
        <v>7.8234000000000004</v>
      </c>
      <c r="S40" s="38">
        <f t="shared" si="15"/>
        <v>1.2636000000000001</v>
      </c>
      <c r="T40" s="38">
        <f t="shared" si="10"/>
        <v>26</v>
      </c>
    </row>
    <row r="41" spans="1:20">
      <c r="A41" s="8" t="s">
        <v>83</v>
      </c>
      <c r="B41" s="203">
        <v>26</v>
      </c>
      <c r="C41" s="203">
        <v>26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10.847200000000001</v>
      </c>
      <c r="J41" s="22">
        <f t="shared" si="6"/>
        <v>6.0657999999999994</v>
      </c>
      <c r="K41" s="22">
        <f t="shared" si="7"/>
        <v>7.8234000000000004</v>
      </c>
      <c r="L41" s="22">
        <f t="shared" si="8"/>
        <v>1.2636000000000001</v>
      </c>
      <c r="M41" s="156">
        <f t="shared" si="9"/>
        <v>26</v>
      </c>
      <c r="N41" s="23"/>
      <c r="P41" s="38">
        <f t="shared" si="12"/>
        <v>10.847200000000001</v>
      </c>
      <c r="Q41" s="38">
        <f t="shared" si="13"/>
        <v>6.0657999999999994</v>
      </c>
      <c r="R41" s="38">
        <f t="shared" si="14"/>
        <v>7.8234000000000004</v>
      </c>
      <c r="S41" s="38">
        <f t="shared" si="15"/>
        <v>1.2636000000000001</v>
      </c>
      <c r="T41" s="38">
        <f t="shared" si="10"/>
        <v>26</v>
      </c>
    </row>
    <row r="42" spans="1:20">
      <c r="A42" s="8" t="s">
        <v>84</v>
      </c>
      <c r="B42" s="203">
        <v>26</v>
      </c>
      <c r="C42" s="203">
        <v>26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10.847200000000001</v>
      </c>
      <c r="J42" s="22">
        <f t="shared" si="6"/>
        <v>6.0657999999999994</v>
      </c>
      <c r="K42" s="22">
        <f t="shared" si="7"/>
        <v>7.8234000000000004</v>
      </c>
      <c r="L42" s="22">
        <f t="shared" si="8"/>
        <v>1.2636000000000001</v>
      </c>
      <c r="M42" s="156">
        <f t="shared" si="9"/>
        <v>26</v>
      </c>
      <c r="N42" s="23"/>
      <c r="P42" s="38">
        <f t="shared" si="12"/>
        <v>10.847200000000001</v>
      </c>
      <c r="Q42" s="38">
        <f t="shared" si="13"/>
        <v>6.0657999999999994</v>
      </c>
      <c r="R42" s="38">
        <f t="shared" si="14"/>
        <v>7.8234000000000004</v>
      </c>
      <c r="S42" s="38">
        <f t="shared" si="15"/>
        <v>1.2636000000000001</v>
      </c>
      <c r="T42" s="38">
        <f t="shared" si="10"/>
        <v>26</v>
      </c>
    </row>
    <row r="43" spans="1:20">
      <c r="A43" s="8" t="s">
        <v>85</v>
      </c>
      <c r="B43" s="203">
        <v>26</v>
      </c>
      <c r="C43" s="203">
        <v>26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10.847200000000001</v>
      </c>
      <c r="J43" s="22">
        <f t="shared" si="6"/>
        <v>6.0657999999999994</v>
      </c>
      <c r="K43" s="22">
        <f t="shared" si="7"/>
        <v>7.8234000000000004</v>
      </c>
      <c r="L43" s="22">
        <f t="shared" si="8"/>
        <v>1.2636000000000001</v>
      </c>
      <c r="M43" s="156">
        <f t="shared" si="9"/>
        <v>26</v>
      </c>
      <c r="N43" s="23"/>
      <c r="P43" s="38">
        <f t="shared" si="12"/>
        <v>10.847200000000001</v>
      </c>
      <c r="Q43" s="38">
        <f t="shared" si="13"/>
        <v>6.0657999999999994</v>
      </c>
      <c r="R43" s="38">
        <f t="shared" si="14"/>
        <v>7.8234000000000004</v>
      </c>
      <c r="S43" s="38">
        <f t="shared" si="15"/>
        <v>1.2636000000000001</v>
      </c>
      <c r="T43" s="38">
        <f t="shared" si="10"/>
        <v>26</v>
      </c>
    </row>
    <row r="44" spans="1:20">
      <c r="A44" s="8" t="s">
        <v>86</v>
      </c>
      <c r="B44" s="203">
        <v>26</v>
      </c>
      <c r="C44" s="203">
        <v>26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10.847200000000001</v>
      </c>
      <c r="J44" s="22">
        <f t="shared" si="6"/>
        <v>6.0657999999999994</v>
      </c>
      <c r="K44" s="22">
        <f t="shared" si="7"/>
        <v>7.8234000000000004</v>
      </c>
      <c r="L44" s="22">
        <f t="shared" si="8"/>
        <v>1.2636000000000001</v>
      </c>
      <c r="M44" s="156">
        <f t="shared" si="9"/>
        <v>26</v>
      </c>
      <c r="N44" s="23"/>
      <c r="P44" s="38">
        <f t="shared" si="12"/>
        <v>10.847200000000001</v>
      </c>
      <c r="Q44" s="38">
        <f t="shared" si="13"/>
        <v>6.0657999999999994</v>
      </c>
      <c r="R44" s="38">
        <f t="shared" si="14"/>
        <v>7.8234000000000004</v>
      </c>
      <c r="S44" s="38">
        <f t="shared" si="15"/>
        <v>1.2636000000000001</v>
      </c>
      <c r="T44" s="38">
        <f t="shared" si="10"/>
        <v>26</v>
      </c>
    </row>
    <row r="45" spans="1:20">
      <c r="A45" s="8" t="s">
        <v>87</v>
      </c>
      <c r="B45" s="203">
        <v>26</v>
      </c>
      <c r="C45" s="203">
        <v>26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10.847200000000001</v>
      </c>
      <c r="J45" s="22">
        <f t="shared" si="6"/>
        <v>6.0657999999999994</v>
      </c>
      <c r="K45" s="22">
        <f t="shared" si="7"/>
        <v>7.8234000000000004</v>
      </c>
      <c r="L45" s="22">
        <f t="shared" si="8"/>
        <v>1.2636000000000001</v>
      </c>
      <c r="M45" s="156">
        <f t="shared" si="9"/>
        <v>26</v>
      </c>
      <c r="N45" s="23"/>
      <c r="P45" s="38">
        <f t="shared" si="12"/>
        <v>10.847200000000001</v>
      </c>
      <c r="Q45" s="38">
        <f t="shared" si="13"/>
        <v>6.0657999999999994</v>
      </c>
      <c r="R45" s="38">
        <f t="shared" si="14"/>
        <v>7.8234000000000004</v>
      </c>
      <c r="S45" s="38">
        <f t="shared" si="15"/>
        <v>1.2636000000000001</v>
      </c>
      <c r="T45" s="38">
        <f t="shared" si="10"/>
        <v>26</v>
      </c>
    </row>
    <row r="46" spans="1:20">
      <c r="A46" s="8" t="s">
        <v>88</v>
      </c>
      <c r="B46" s="203">
        <v>26</v>
      </c>
      <c r="C46" s="203">
        <v>26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10.847200000000001</v>
      </c>
      <c r="J46" s="22">
        <f t="shared" si="6"/>
        <v>6.0657999999999994</v>
      </c>
      <c r="K46" s="22">
        <f t="shared" si="7"/>
        <v>7.8234000000000004</v>
      </c>
      <c r="L46" s="22">
        <f t="shared" si="8"/>
        <v>1.2636000000000001</v>
      </c>
      <c r="M46" s="156">
        <f t="shared" si="9"/>
        <v>26</v>
      </c>
      <c r="N46" s="23"/>
      <c r="P46" s="38">
        <f t="shared" si="12"/>
        <v>10.847200000000001</v>
      </c>
      <c r="Q46" s="38">
        <f t="shared" si="13"/>
        <v>6.0657999999999994</v>
      </c>
      <c r="R46" s="38">
        <f t="shared" si="14"/>
        <v>7.8234000000000004</v>
      </c>
      <c r="S46" s="38">
        <f t="shared" si="15"/>
        <v>1.2636000000000001</v>
      </c>
      <c r="T46" s="38">
        <f t="shared" si="10"/>
        <v>26</v>
      </c>
    </row>
    <row r="47" spans="1:20">
      <c r="A47" s="8" t="s">
        <v>89</v>
      </c>
      <c r="B47" s="203">
        <v>26</v>
      </c>
      <c r="C47" s="203">
        <v>26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10.847200000000001</v>
      </c>
      <c r="J47" s="22">
        <f t="shared" si="6"/>
        <v>6.0657999999999994</v>
      </c>
      <c r="K47" s="22">
        <f t="shared" si="7"/>
        <v>7.8234000000000004</v>
      </c>
      <c r="L47" s="22">
        <f t="shared" si="8"/>
        <v>1.2636000000000001</v>
      </c>
      <c r="M47" s="156">
        <f t="shared" si="9"/>
        <v>26</v>
      </c>
      <c r="N47" s="23"/>
      <c r="P47" s="38">
        <f t="shared" si="12"/>
        <v>10.847200000000001</v>
      </c>
      <c r="Q47" s="38">
        <f t="shared" si="13"/>
        <v>6.0657999999999994</v>
      </c>
      <c r="R47" s="38">
        <f t="shared" si="14"/>
        <v>7.8234000000000004</v>
      </c>
      <c r="S47" s="38">
        <f t="shared" si="15"/>
        <v>1.2636000000000001</v>
      </c>
      <c r="T47" s="38">
        <f t="shared" si="10"/>
        <v>26</v>
      </c>
    </row>
    <row r="48" spans="1:20">
      <c r="A48" s="8" t="s">
        <v>90</v>
      </c>
      <c r="B48" s="203">
        <v>26</v>
      </c>
      <c r="C48" s="203">
        <v>26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10.847200000000001</v>
      </c>
      <c r="J48" s="22">
        <f t="shared" si="6"/>
        <v>6.0657999999999994</v>
      </c>
      <c r="K48" s="22">
        <f t="shared" si="7"/>
        <v>7.8234000000000004</v>
      </c>
      <c r="L48" s="22">
        <f t="shared" si="8"/>
        <v>1.2636000000000001</v>
      </c>
      <c r="M48" s="156">
        <f t="shared" si="9"/>
        <v>26</v>
      </c>
      <c r="N48" s="23"/>
      <c r="P48" s="38">
        <f t="shared" si="12"/>
        <v>10.847200000000001</v>
      </c>
      <c r="Q48" s="38">
        <f t="shared" si="13"/>
        <v>6.0657999999999994</v>
      </c>
      <c r="R48" s="38">
        <f t="shared" si="14"/>
        <v>7.8234000000000004</v>
      </c>
      <c r="S48" s="38">
        <f t="shared" si="15"/>
        <v>1.2636000000000001</v>
      </c>
      <c r="T48" s="38">
        <f t="shared" si="10"/>
        <v>26</v>
      </c>
    </row>
    <row r="49" spans="1:20">
      <c r="A49" s="8" t="s">
        <v>91</v>
      </c>
      <c r="B49" s="203">
        <v>26</v>
      </c>
      <c r="C49" s="203">
        <v>26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10.847200000000001</v>
      </c>
      <c r="J49" s="22">
        <f t="shared" si="6"/>
        <v>6.0657999999999994</v>
      </c>
      <c r="K49" s="22">
        <f t="shared" si="7"/>
        <v>7.8234000000000004</v>
      </c>
      <c r="L49" s="22">
        <f t="shared" si="8"/>
        <v>1.2636000000000001</v>
      </c>
      <c r="M49" s="156">
        <f t="shared" si="9"/>
        <v>26</v>
      </c>
      <c r="N49" s="23"/>
      <c r="P49" s="38">
        <f t="shared" si="12"/>
        <v>10.847200000000001</v>
      </c>
      <c r="Q49" s="38">
        <f t="shared" si="13"/>
        <v>6.0657999999999994</v>
      </c>
      <c r="R49" s="38">
        <f t="shared" si="14"/>
        <v>7.8234000000000004</v>
      </c>
      <c r="S49" s="38">
        <f t="shared" si="15"/>
        <v>1.2636000000000001</v>
      </c>
      <c r="T49" s="38">
        <f t="shared" si="10"/>
        <v>26</v>
      </c>
    </row>
    <row r="50" spans="1:20">
      <c r="A50" s="8" t="s">
        <v>92</v>
      </c>
      <c r="B50" s="203">
        <v>26</v>
      </c>
      <c r="C50" s="203">
        <v>26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10.847200000000001</v>
      </c>
      <c r="J50" s="22">
        <f t="shared" si="6"/>
        <v>6.0657999999999994</v>
      </c>
      <c r="K50" s="22">
        <f t="shared" si="7"/>
        <v>7.8234000000000004</v>
      </c>
      <c r="L50" s="22">
        <f t="shared" si="8"/>
        <v>1.2636000000000001</v>
      </c>
      <c r="M50" s="156">
        <f t="shared" si="9"/>
        <v>26</v>
      </c>
      <c r="N50" s="23"/>
      <c r="P50" s="38">
        <f t="shared" si="12"/>
        <v>10.847200000000001</v>
      </c>
      <c r="Q50" s="38">
        <f t="shared" si="13"/>
        <v>6.0657999999999994</v>
      </c>
      <c r="R50" s="38">
        <f t="shared" si="14"/>
        <v>7.8234000000000004</v>
      </c>
      <c r="S50" s="38">
        <f t="shared" si="15"/>
        <v>1.2636000000000001</v>
      </c>
      <c r="T50" s="38">
        <f t="shared" si="10"/>
        <v>26</v>
      </c>
    </row>
    <row r="51" spans="1:20">
      <c r="A51" s="8" t="s">
        <v>93</v>
      </c>
      <c r="B51" s="203">
        <v>26</v>
      </c>
      <c r="C51" s="203">
        <v>26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10.847200000000001</v>
      </c>
      <c r="J51" s="22">
        <f t="shared" si="6"/>
        <v>6.0657999999999994</v>
      </c>
      <c r="K51" s="22">
        <f t="shared" si="7"/>
        <v>7.8234000000000004</v>
      </c>
      <c r="L51" s="22">
        <f t="shared" si="8"/>
        <v>1.2636000000000001</v>
      </c>
      <c r="M51" s="156">
        <f t="shared" si="9"/>
        <v>26</v>
      </c>
      <c r="N51" s="23"/>
      <c r="P51" s="38">
        <f t="shared" si="12"/>
        <v>10.847200000000001</v>
      </c>
      <c r="Q51" s="38">
        <f t="shared" si="13"/>
        <v>6.0657999999999994</v>
      </c>
      <c r="R51" s="38">
        <f t="shared" si="14"/>
        <v>7.8234000000000004</v>
      </c>
      <c r="S51" s="38">
        <f t="shared" si="15"/>
        <v>1.2636000000000001</v>
      </c>
      <c r="T51" s="38">
        <f t="shared" si="10"/>
        <v>26</v>
      </c>
    </row>
    <row r="52" spans="1:20">
      <c r="A52" s="8" t="s">
        <v>94</v>
      </c>
      <c r="B52" s="203">
        <v>26</v>
      </c>
      <c r="C52" s="203">
        <v>26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10.847200000000001</v>
      </c>
      <c r="J52" s="22">
        <f t="shared" si="6"/>
        <v>6.0657999999999994</v>
      </c>
      <c r="K52" s="22">
        <f t="shared" si="7"/>
        <v>7.8234000000000004</v>
      </c>
      <c r="L52" s="22">
        <f t="shared" si="8"/>
        <v>1.2636000000000001</v>
      </c>
      <c r="M52" s="156">
        <f t="shared" si="9"/>
        <v>26</v>
      </c>
      <c r="N52" s="23"/>
      <c r="P52" s="38">
        <f t="shared" si="12"/>
        <v>10.847200000000001</v>
      </c>
      <c r="Q52" s="38">
        <f t="shared" si="13"/>
        <v>6.0657999999999994</v>
      </c>
      <c r="R52" s="38">
        <f t="shared" si="14"/>
        <v>7.8234000000000004</v>
      </c>
      <c r="S52" s="38">
        <f t="shared" si="15"/>
        <v>1.2636000000000001</v>
      </c>
      <c r="T52" s="38">
        <f t="shared" si="10"/>
        <v>26</v>
      </c>
    </row>
    <row r="53" spans="1:20">
      <c r="A53" s="8" t="s">
        <v>95</v>
      </c>
      <c r="B53" s="203">
        <v>26</v>
      </c>
      <c r="C53" s="203">
        <v>26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10.847200000000001</v>
      </c>
      <c r="J53" s="22">
        <f t="shared" si="6"/>
        <v>6.0657999999999994</v>
      </c>
      <c r="K53" s="22">
        <f t="shared" si="7"/>
        <v>7.8234000000000004</v>
      </c>
      <c r="L53" s="22">
        <f t="shared" si="8"/>
        <v>1.2636000000000001</v>
      </c>
      <c r="M53" s="156">
        <f t="shared" si="9"/>
        <v>26</v>
      </c>
      <c r="N53" s="23"/>
      <c r="P53" s="38">
        <f t="shared" si="12"/>
        <v>10.847200000000001</v>
      </c>
      <c r="Q53" s="38">
        <f t="shared" si="13"/>
        <v>6.0657999999999994</v>
      </c>
      <c r="R53" s="38">
        <f t="shared" si="14"/>
        <v>7.8234000000000004</v>
      </c>
      <c r="S53" s="38">
        <f t="shared" si="15"/>
        <v>1.2636000000000001</v>
      </c>
      <c r="T53" s="38">
        <f t="shared" si="10"/>
        <v>26</v>
      </c>
    </row>
    <row r="54" spans="1:20">
      <c r="A54" s="8" t="s">
        <v>96</v>
      </c>
      <c r="B54" s="203">
        <v>26</v>
      </c>
      <c r="C54" s="203">
        <v>26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10.847200000000001</v>
      </c>
      <c r="J54" s="22">
        <f t="shared" si="6"/>
        <v>6.0657999999999994</v>
      </c>
      <c r="K54" s="22">
        <f t="shared" si="7"/>
        <v>7.8234000000000004</v>
      </c>
      <c r="L54" s="22">
        <f t="shared" si="8"/>
        <v>1.2636000000000001</v>
      </c>
      <c r="M54" s="156">
        <f t="shared" si="9"/>
        <v>26</v>
      </c>
      <c r="N54" s="23"/>
      <c r="P54" s="38">
        <f t="shared" si="12"/>
        <v>10.847200000000001</v>
      </c>
      <c r="Q54" s="38">
        <f t="shared" si="13"/>
        <v>6.0657999999999994</v>
      </c>
      <c r="R54" s="38">
        <f t="shared" si="14"/>
        <v>7.8234000000000004</v>
      </c>
      <c r="S54" s="38">
        <f t="shared" si="15"/>
        <v>1.2636000000000001</v>
      </c>
      <c r="T54" s="38">
        <f t="shared" si="10"/>
        <v>26</v>
      </c>
    </row>
    <row r="55" spans="1:20">
      <c r="A55" s="8" t="s">
        <v>97</v>
      </c>
      <c r="B55" s="203">
        <v>26</v>
      </c>
      <c r="C55" s="203">
        <v>26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10.847200000000001</v>
      </c>
      <c r="J55" s="22">
        <f t="shared" si="6"/>
        <v>6.0657999999999994</v>
      </c>
      <c r="K55" s="22">
        <f t="shared" si="7"/>
        <v>7.8234000000000004</v>
      </c>
      <c r="L55" s="22">
        <f t="shared" si="8"/>
        <v>1.2636000000000001</v>
      </c>
      <c r="M55" s="156">
        <f t="shared" si="9"/>
        <v>26</v>
      </c>
      <c r="N55" s="23"/>
      <c r="P55" s="38">
        <f t="shared" si="12"/>
        <v>10.847200000000001</v>
      </c>
      <c r="Q55" s="38">
        <f t="shared" si="13"/>
        <v>6.0657999999999994</v>
      </c>
      <c r="R55" s="38">
        <f t="shared" si="14"/>
        <v>7.8234000000000004</v>
      </c>
      <c r="S55" s="38">
        <f t="shared" si="15"/>
        <v>1.2636000000000001</v>
      </c>
      <c r="T55" s="38">
        <f t="shared" si="10"/>
        <v>26</v>
      </c>
    </row>
    <row r="56" spans="1:20">
      <c r="A56" s="8" t="s">
        <v>98</v>
      </c>
      <c r="B56" s="203">
        <v>26</v>
      </c>
      <c r="C56" s="203">
        <v>26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10.847200000000001</v>
      </c>
      <c r="J56" s="22">
        <f t="shared" si="6"/>
        <v>6.0657999999999994</v>
      </c>
      <c r="K56" s="22">
        <f t="shared" si="7"/>
        <v>7.8234000000000004</v>
      </c>
      <c r="L56" s="22">
        <f t="shared" si="8"/>
        <v>1.2636000000000001</v>
      </c>
      <c r="M56" s="156">
        <f t="shared" si="9"/>
        <v>26</v>
      </c>
      <c r="N56" s="23"/>
      <c r="P56" s="38">
        <f t="shared" si="12"/>
        <v>10.847200000000001</v>
      </c>
      <c r="Q56" s="38">
        <f t="shared" si="13"/>
        <v>6.0657999999999994</v>
      </c>
      <c r="R56" s="38">
        <f t="shared" si="14"/>
        <v>7.8234000000000004</v>
      </c>
      <c r="S56" s="38">
        <f t="shared" si="15"/>
        <v>1.2636000000000001</v>
      </c>
      <c r="T56" s="38">
        <f t="shared" si="10"/>
        <v>26</v>
      </c>
    </row>
    <row r="57" spans="1:20">
      <c r="A57" s="8" t="s">
        <v>99</v>
      </c>
      <c r="B57" s="203">
        <v>26</v>
      </c>
      <c r="C57" s="203">
        <v>26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10.847200000000001</v>
      </c>
      <c r="J57" s="22">
        <f t="shared" si="6"/>
        <v>6.0657999999999994</v>
      </c>
      <c r="K57" s="22">
        <f t="shared" si="7"/>
        <v>7.8234000000000004</v>
      </c>
      <c r="L57" s="22">
        <f t="shared" si="8"/>
        <v>1.2636000000000001</v>
      </c>
      <c r="M57" s="156">
        <f t="shared" si="9"/>
        <v>26</v>
      </c>
      <c r="N57" s="23"/>
      <c r="P57" s="38">
        <f t="shared" si="12"/>
        <v>10.847200000000001</v>
      </c>
      <c r="Q57" s="38">
        <f t="shared" si="13"/>
        <v>6.0657999999999994</v>
      </c>
      <c r="R57" s="38">
        <f t="shared" si="14"/>
        <v>7.8234000000000004</v>
      </c>
      <c r="S57" s="38">
        <f t="shared" si="15"/>
        <v>1.2636000000000001</v>
      </c>
      <c r="T57" s="38">
        <f t="shared" si="10"/>
        <v>26</v>
      </c>
    </row>
    <row r="58" spans="1:20">
      <c r="A58" s="8" t="s">
        <v>100</v>
      </c>
      <c r="B58" s="203">
        <v>26</v>
      </c>
      <c r="C58" s="203">
        <v>26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10.847200000000001</v>
      </c>
      <c r="J58" s="22">
        <f t="shared" si="6"/>
        <v>6.0657999999999994</v>
      </c>
      <c r="K58" s="22">
        <f t="shared" si="7"/>
        <v>7.8234000000000004</v>
      </c>
      <c r="L58" s="22">
        <f t="shared" si="8"/>
        <v>1.2636000000000001</v>
      </c>
      <c r="M58" s="156">
        <f t="shared" si="9"/>
        <v>26</v>
      </c>
      <c r="N58" s="23"/>
      <c r="P58" s="38">
        <f t="shared" si="12"/>
        <v>10.847200000000001</v>
      </c>
      <c r="Q58" s="38">
        <f t="shared" si="13"/>
        <v>6.0657999999999994</v>
      </c>
      <c r="R58" s="38">
        <f t="shared" si="14"/>
        <v>7.8234000000000004</v>
      </c>
      <c r="S58" s="38">
        <f t="shared" si="15"/>
        <v>1.2636000000000001</v>
      </c>
      <c r="T58" s="38">
        <f t="shared" si="10"/>
        <v>26</v>
      </c>
    </row>
    <row r="59" spans="1:20">
      <c r="A59" s="8" t="s">
        <v>101</v>
      </c>
      <c r="B59" s="203">
        <v>26</v>
      </c>
      <c r="C59" s="203">
        <v>26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10.847200000000001</v>
      </c>
      <c r="J59" s="22">
        <f t="shared" si="6"/>
        <v>6.0657999999999994</v>
      </c>
      <c r="K59" s="22">
        <f t="shared" si="7"/>
        <v>7.8234000000000004</v>
      </c>
      <c r="L59" s="22">
        <f t="shared" si="8"/>
        <v>1.2636000000000001</v>
      </c>
      <c r="M59" s="156">
        <f t="shared" si="9"/>
        <v>26</v>
      </c>
      <c r="N59" s="23"/>
      <c r="P59" s="38">
        <f t="shared" si="12"/>
        <v>10.847200000000001</v>
      </c>
      <c r="Q59" s="38">
        <f t="shared" si="13"/>
        <v>6.0657999999999994</v>
      </c>
      <c r="R59" s="38">
        <f t="shared" si="14"/>
        <v>7.8234000000000004</v>
      </c>
      <c r="S59" s="38">
        <f t="shared" si="15"/>
        <v>1.2636000000000001</v>
      </c>
      <c r="T59" s="38">
        <f t="shared" si="10"/>
        <v>26</v>
      </c>
    </row>
    <row r="60" spans="1:20">
      <c r="A60" s="8" t="s">
        <v>102</v>
      </c>
      <c r="B60" s="203">
        <v>26</v>
      </c>
      <c r="C60" s="203">
        <v>26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10.847200000000001</v>
      </c>
      <c r="J60" s="22">
        <f t="shared" si="6"/>
        <v>6.0657999999999994</v>
      </c>
      <c r="K60" s="22">
        <f t="shared" si="7"/>
        <v>7.8234000000000004</v>
      </c>
      <c r="L60" s="22">
        <f t="shared" si="8"/>
        <v>1.2636000000000001</v>
      </c>
      <c r="M60" s="156">
        <f t="shared" si="9"/>
        <v>26</v>
      </c>
      <c r="N60" s="23"/>
      <c r="P60" s="38">
        <f t="shared" si="12"/>
        <v>10.847200000000001</v>
      </c>
      <c r="Q60" s="38">
        <f t="shared" si="13"/>
        <v>6.0657999999999994</v>
      </c>
      <c r="R60" s="38">
        <f t="shared" si="14"/>
        <v>7.8234000000000004</v>
      </c>
      <c r="S60" s="38">
        <f t="shared" si="15"/>
        <v>1.2636000000000001</v>
      </c>
      <c r="T60" s="38">
        <f t="shared" si="10"/>
        <v>26</v>
      </c>
    </row>
    <row r="61" spans="1:20">
      <c r="A61" s="8" t="s">
        <v>103</v>
      </c>
      <c r="B61" s="203">
        <v>26</v>
      </c>
      <c r="C61" s="203">
        <v>26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10.847200000000001</v>
      </c>
      <c r="J61" s="22">
        <f t="shared" si="6"/>
        <v>6.0657999999999994</v>
      </c>
      <c r="K61" s="22">
        <f t="shared" si="7"/>
        <v>7.8234000000000004</v>
      </c>
      <c r="L61" s="22">
        <f t="shared" si="8"/>
        <v>1.2636000000000001</v>
      </c>
      <c r="M61" s="156">
        <f t="shared" si="9"/>
        <v>26</v>
      </c>
      <c r="N61" s="23"/>
      <c r="P61" s="38">
        <f t="shared" si="12"/>
        <v>10.847200000000001</v>
      </c>
      <c r="Q61" s="38">
        <f t="shared" si="13"/>
        <v>6.0657999999999994</v>
      </c>
      <c r="R61" s="38">
        <f t="shared" si="14"/>
        <v>7.8234000000000004</v>
      </c>
      <c r="S61" s="38">
        <f t="shared" si="15"/>
        <v>1.2636000000000001</v>
      </c>
      <c r="T61" s="38">
        <f t="shared" si="10"/>
        <v>26</v>
      </c>
    </row>
    <row r="62" spans="1:20">
      <c r="A62" s="8" t="s">
        <v>104</v>
      </c>
      <c r="B62" s="203">
        <v>26</v>
      </c>
      <c r="C62" s="203">
        <v>26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10.847200000000001</v>
      </c>
      <c r="J62" s="22">
        <f t="shared" si="6"/>
        <v>6.0657999999999994</v>
      </c>
      <c r="K62" s="22">
        <f t="shared" si="7"/>
        <v>7.8234000000000004</v>
      </c>
      <c r="L62" s="22">
        <f t="shared" si="8"/>
        <v>1.2636000000000001</v>
      </c>
      <c r="M62" s="156">
        <f t="shared" si="9"/>
        <v>26</v>
      </c>
      <c r="N62" s="23"/>
      <c r="P62" s="38">
        <f t="shared" si="12"/>
        <v>10.847200000000001</v>
      </c>
      <c r="Q62" s="38">
        <f t="shared" si="13"/>
        <v>6.0657999999999994</v>
      </c>
      <c r="R62" s="38">
        <f t="shared" si="14"/>
        <v>7.8234000000000004</v>
      </c>
      <c r="S62" s="38">
        <f t="shared" si="15"/>
        <v>1.2636000000000001</v>
      </c>
      <c r="T62" s="38">
        <f t="shared" si="10"/>
        <v>26</v>
      </c>
    </row>
    <row r="63" spans="1:20">
      <c r="A63" s="8" t="s">
        <v>105</v>
      </c>
      <c r="B63" s="203">
        <v>26</v>
      </c>
      <c r="C63" s="203">
        <v>26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10.847200000000001</v>
      </c>
      <c r="J63" s="22">
        <f t="shared" si="6"/>
        <v>6.0657999999999994</v>
      </c>
      <c r="K63" s="22">
        <f t="shared" si="7"/>
        <v>7.8234000000000004</v>
      </c>
      <c r="L63" s="22">
        <f t="shared" si="8"/>
        <v>1.2636000000000001</v>
      </c>
      <c r="M63" s="156">
        <f t="shared" si="9"/>
        <v>26</v>
      </c>
      <c r="N63" s="23"/>
      <c r="P63" s="38">
        <f t="shared" si="12"/>
        <v>10.847200000000001</v>
      </c>
      <c r="Q63" s="38">
        <f t="shared" si="13"/>
        <v>6.0657999999999994</v>
      </c>
      <c r="R63" s="38">
        <f t="shared" si="14"/>
        <v>7.8234000000000004</v>
      </c>
      <c r="S63" s="38">
        <f t="shared" si="15"/>
        <v>1.2636000000000001</v>
      </c>
      <c r="T63" s="38">
        <f t="shared" si="10"/>
        <v>26</v>
      </c>
    </row>
    <row r="64" spans="1:20">
      <c r="A64" s="8" t="s">
        <v>106</v>
      </c>
      <c r="B64" s="203">
        <v>26</v>
      </c>
      <c r="C64" s="203">
        <v>26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10.847200000000001</v>
      </c>
      <c r="J64" s="22">
        <f t="shared" si="6"/>
        <v>6.0657999999999994</v>
      </c>
      <c r="K64" s="22">
        <f t="shared" si="7"/>
        <v>7.8234000000000004</v>
      </c>
      <c r="L64" s="22">
        <f t="shared" si="8"/>
        <v>1.2636000000000001</v>
      </c>
      <c r="M64" s="156">
        <f t="shared" si="9"/>
        <v>26</v>
      </c>
      <c r="N64" s="23"/>
      <c r="P64" s="38">
        <f t="shared" si="12"/>
        <v>10.847200000000001</v>
      </c>
      <c r="Q64" s="38">
        <f t="shared" si="13"/>
        <v>6.0657999999999994</v>
      </c>
      <c r="R64" s="38">
        <f t="shared" si="14"/>
        <v>7.8234000000000004</v>
      </c>
      <c r="S64" s="38">
        <f t="shared" si="15"/>
        <v>1.2636000000000001</v>
      </c>
      <c r="T64" s="38">
        <f t="shared" si="10"/>
        <v>26</v>
      </c>
    </row>
    <row r="65" spans="1:20">
      <c r="A65" s="8" t="s">
        <v>107</v>
      </c>
      <c r="B65" s="203">
        <v>26</v>
      </c>
      <c r="C65" s="203">
        <v>26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10.847200000000001</v>
      </c>
      <c r="J65" s="22">
        <f t="shared" si="6"/>
        <v>6.0657999999999994</v>
      </c>
      <c r="K65" s="22">
        <f t="shared" si="7"/>
        <v>7.8234000000000004</v>
      </c>
      <c r="L65" s="22">
        <f t="shared" si="8"/>
        <v>1.2636000000000001</v>
      </c>
      <c r="M65" s="156">
        <f t="shared" si="9"/>
        <v>26</v>
      </c>
      <c r="N65" s="23"/>
      <c r="P65" s="38">
        <f t="shared" si="12"/>
        <v>10.847200000000001</v>
      </c>
      <c r="Q65" s="38">
        <f t="shared" si="13"/>
        <v>6.0657999999999994</v>
      </c>
      <c r="R65" s="38">
        <f t="shared" si="14"/>
        <v>7.8234000000000004</v>
      </c>
      <c r="S65" s="38">
        <f t="shared" si="15"/>
        <v>1.2636000000000001</v>
      </c>
      <c r="T65" s="38">
        <f t="shared" si="10"/>
        <v>26</v>
      </c>
    </row>
    <row r="66" spans="1:20">
      <c r="A66" s="8" t="s">
        <v>108</v>
      </c>
      <c r="B66" s="203">
        <v>26</v>
      </c>
      <c r="C66" s="203">
        <v>26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10.847200000000001</v>
      </c>
      <c r="J66" s="22">
        <f t="shared" si="6"/>
        <v>6.0657999999999994</v>
      </c>
      <c r="K66" s="22">
        <f t="shared" si="7"/>
        <v>7.8234000000000004</v>
      </c>
      <c r="L66" s="22">
        <f t="shared" si="8"/>
        <v>1.2636000000000001</v>
      </c>
      <c r="M66" s="156">
        <f t="shared" si="9"/>
        <v>26</v>
      </c>
      <c r="N66" s="23"/>
      <c r="P66" s="38">
        <f t="shared" si="12"/>
        <v>10.847200000000001</v>
      </c>
      <c r="Q66" s="38">
        <f t="shared" si="13"/>
        <v>6.0657999999999994</v>
      </c>
      <c r="R66" s="38">
        <f t="shared" si="14"/>
        <v>7.8234000000000004</v>
      </c>
      <c r="S66" s="38">
        <f t="shared" si="15"/>
        <v>1.2636000000000001</v>
      </c>
      <c r="T66" s="38">
        <f t="shared" si="10"/>
        <v>26</v>
      </c>
    </row>
    <row r="67" spans="1:20">
      <c r="A67" s="8" t="s">
        <v>109</v>
      </c>
      <c r="B67" s="203">
        <v>26</v>
      </c>
      <c r="C67" s="203">
        <v>26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10.847200000000001</v>
      </c>
      <c r="J67" s="22">
        <f t="shared" si="6"/>
        <v>6.0657999999999994</v>
      </c>
      <c r="K67" s="22">
        <f t="shared" si="7"/>
        <v>7.8234000000000004</v>
      </c>
      <c r="L67" s="22">
        <f t="shared" si="8"/>
        <v>1.2636000000000001</v>
      </c>
      <c r="M67" s="156">
        <f t="shared" si="9"/>
        <v>26</v>
      </c>
      <c r="N67" s="23"/>
      <c r="P67" s="38">
        <f t="shared" ref="P67:P98" si="17">I67</f>
        <v>10.847200000000001</v>
      </c>
      <c r="Q67" s="38">
        <f t="shared" ref="Q67:Q98" si="18">J67</f>
        <v>6.0657999999999994</v>
      </c>
      <c r="R67" s="38">
        <f t="shared" ref="R67:R98" si="19">K67</f>
        <v>7.8234000000000004</v>
      </c>
      <c r="S67" s="38">
        <f t="shared" ref="S67:S98" si="20">L67</f>
        <v>1.2636000000000001</v>
      </c>
      <c r="T67" s="38">
        <f t="shared" si="10"/>
        <v>26</v>
      </c>
    </row>
    <row r="68" spans="1:20">
      <c r="A68" s="8" t="s">
        <v>110</v>
      </c>
      <c r="B68" s="203">
        <v>26</v>
      </c>
      <c r="C68" s="203">
        <v>26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10.847200000000001</v>
      </c>
      <c r="J68" s="22">
        <f t="shared" ref="J68:J98" si="22">C68*E68/100</f>
        <v>6.0657999999999994</v>
      </c>
      <c r="K68" s="22">
        <f t="shared" ref="K68:K98" si="23">C68*F68/100</f>
        <v>7.8234000000000004</v>
      </c>
      <c r="L68" s="22">
        <f t="shared" ref="L68:L98" si="24">C68*G68/100</f>
        <v>1.2636000000000001</v>
      </c>
      <c r="M68" s="156">
        <f t="shared" ref="M68:M98" si="25">SUM(I68:L68)</f>
        <v>26</v>
      </c>
      <c r="N68" s="23"/>
      <c r="P68" s="38">
        <f t="shared" si="17"/>
        <v>10.847200000000001</v>
      </c>
      <c r="Q68" s="38">
        <f t="shared" si="18"/>
        <v>6.0657999999999994</v>
      </c>
      <c r="R68" s="38">
        <f t="shared" si="19"/>
        <v>7.8234000000000004</v>
      </c>
      <c r="S68" s="38">
        <f t="shared" si="20"/>
        <v>1.2636000000000001</v>
      </c>
      <c r="T68" s="38">
        <f t="shared" ref="T68:T99" si="26">SUM(P68:S68)</f>
        <v>26</v>
      </c>
    </row>
    <row r="69" spans="1:20">
      <c r="A69" s="8" t="s">
        <v>111</v>
      </c>
      <c r="B69" s="203">
        <v>26</v>
      </c>
      <c r="C69" s="203">
        <v>26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10.847200000000001</v>
      </c>
      <c r="J69" s="22">
        <f t="shared" si="22"/>
        <v>6.0657999999999994</v>
      </c>
      <c r="K69" s="22">
        <f t="shared" si="23"/>
        <v>7.8234000000000004</v>
      </c>
      <c r="L69" s="22">
        <f t="shared" si="24"/>
        <v>1.2636000000000001</v>
      </c>
      <c r="M69" s="156">
        <f t="shared" si="25"/>
        <v>26</v>
      </c>
      <c r="N69" s="23"/>
      <c r="P69" s="38">
        <f t="shared" si="17"/>
        <v>10.847200000000001</v>
      </c>
      <c r="Q69" s="38">
        <f t="shared" si="18"/>
        <v>6.0657999999999994</v>
      </c>
      <c r="R69" s="38">
        <f t="shared" si="19"/>
        <v>7.8234000000000004</v>
      </c>
      <c r="S69" s="38">
        <f t="shared" si="20"/>
        <v>1.2636000000000001</v>
      </c>
      <c r="T69" s="38">
        <f t="shared" si="26"/>
        <v>26</v>
      </c>
    </row>
    <row r="70" spans="1:20">
      <c r="A70" s="8" t="s">
        <v>112</v>
      </c>
      <c r="B70" s="203">
        <v>26</v>
      </c>
      <c r="C70" s="203">
        <v>26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10.847200000000001</v>
      </c>
      <c r="J70" s="22">
        <f t="shared" si="22"/>
        <v>6.0657999999999994</v>
      </c>
      <c r="K70" s="22">
        <f t="shared" si="23"/>
        <v>7.8234000000000004</v>
      </c>
      <c r="L70" s="22">
        <f t="shared" si="24"/>
        <v>1.2636000000000001</v>
      </c>
      <c r="M70" s="156">
        <f t="shared" si="25"/>
        <v>26</v>
      </c>
      <c r="N70" s="23"/>
      <c r="P70" s="38">
        <f t="shared" si="17"/>
        <v>10.847200000000001</v>
      </c>
      <c r="Q70" s="38">
        <f t="shared" si="18"/>
        <v>6.0657999999999994</v>
      </c>
      <c r="R70" s="38">
        <f t="shared" si="19"/>
        <v>7.8234000000000004</v>
      </c>
      <c r="S70" s="38">
        <f t="shared" si="20"/>
        <v>1.2636000000000001</v>
      </c>
      <c r="T70" s="38">
        <f t="shared" si="26"/>
        <v>26</v>
      </c>
    </row>
    <row r="71" spans="1:20">
      <c r="A71" s="8" t="s">
        <v>113</v>
      </c>
      <c r="B71" s="203">
        <v>26</v>
      </c>
      <c r="C71" s="203">
        <v>26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10.847200000000001</v>
      </c>
      <c r="J71" s="22">
        <f t="shared" si="22"/>
        <v>6.0657999999999994</v>
      </c>
      <c r="K71" s="22">
        <f t="shared" si="23"/>
        <v>7.8234000000000004</v>
      </c>
      <c r="L71" s="22">
        <f t="shared" si="24"/>
        <v>1.2636000000000001</v>
      </c>
      <c r="M71" s="156">
        <f t="shared" si="25"/>
        <v>26</v>
      </c>
      <c r="N71" s="23"/>
      <c r="P71" s="38">
        <f t="shared" si="17"/>
        <v>10.847200000000001</v>
      </c>
      <c r="Q71" s="38">
        <f t="shared" si="18"/>
        <v>6.0657999999999994</v>
      </c>
      <c r="R71" s="38">
        <f t="shared" si="19"/>
        <v>7.8234000000000004</v>
      </c>
      <c r="S71" s="38">
        <f t="shared" si="20"/>
        <v>1.2636000000000001</v>
      </c>
      <c r="T71" s="38">
        <f t="shared" si="26"/>
        <v>26</v>
      </c>
    </row>
    <row r="72" spans="1:20">
      <c r="A72" s="8" t="s">
        <v>114</v>
      </c>
      <c r="B72" s="203">
        <v>26</v>
      </c>
      <c r="C72" s="203">
        <v>26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10.847200000000001</v>
      </c>
      <c r="J72" s="22">
        <f t="shared" si="22"/>
        <v>6.0657999999999994</v>
      </c>
      <c r="K72" s="22">
        <f t="shared" si="23"/>
        <v>7.8234000000000004</v>
      </c>
      <c r="L72" s="22">
        <f t="shared" si="24"/>
        <v>1.2636000000000001</v>
      </c>
      <c r="M72" s="156">
        <f t="shared" si="25"/>
        <v>26</v>
      </c>
      <c r="N72" s="23"/>
      <c r="P72" s="38">
        <f t="shared" si="17"/>
        <v>10.847200000000001</v>
      </c>
      <c r="Q72" s="38">
        <f t="shared" si="18"/>
        <v>6.0657999999999994</v>
      </c>
      <c r="R72" s="38">
        <f t="shared" si="19"/>
        <v>7.8234000000000004</v>
      </c>
      <c r="S72" s="38">
        <f t="shared" si="20"/>
        <v>1.2636000000000001</v>
      </c>
      <c r="T72" s="38">
        <f t="shared" si="26"/>
        <v>26</v>
      </c>
    </row>
    <row r="73" spans="1:20">
      <c r="A73" s="8" t="s">
        <v>115</v>
      </c>
      <c r="B73" s="203">
        <v>26</v>
      </c>
      <c r="C73" s="203">
        <v>26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10.847200000000001</v>
      </c>
      <c r="J73" s="22">
        <f t="shared" si="22"/>
        <v>6.0657999999999994</v>
      </c>
      <c r="K73" s="22">
        <f t="shared" si="23"/>
        <v>7.8234000000000004</v>
      </c>
      <c r="L73" s="22">
        <f t="shared" si="24"/>
        <v>1.2636000000000001</v>
      </c>
      <c r="M73" s="156">
        <f t="shared" si="25"/>
        <v>26</v>
      </c>
      <c r="N73" s="23"/>
      <c r="P73" s="38">
        <f t="shared" si="17"/>
        <v>10.847200000000001</v>
      </c>
      <c r="Q73" s="38">
        <f t="shared" si="18"/>
        <v>6.0657999999999994</v>
      </c>
      <c r="R73" s="38">
        <f t="shared" si="19"/>
        <v>7.8234000000000004</v>
      </c>
      <c r="S73" s="38">
        <f t="shared" si="20"/>
        <v>1.2636000000000001</v>
      </c>
      <c r="T73" s="38">
        <f t="shared" si="26"/>
        <v>26</v>
      </c>
    </row>
    <row r="74" spans="1:20">
      <c r="A74" s="8" t="s">
        <v>116</v>
      </c>
      <c r="B74" s="203">
        <v>26</v>
      </c>
      <c r="C74" s="203">
        <v>26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10.847200000000001</v>
      </c>
      <c r="J74" s="22">
        <f t="shared" si="22"/>
        <v>6.0657999999999994</v>
      </c>
      <c r="K74" s="22">
        <f t="shared" si="23"/>
        <v>7.8234000000000004</v>
      </c>
      <c r="L74" s="22">
        <f t="shared" si="24"/>
        <v>1.2636000000000001</v>
      </c>
      <c r="M74" s="156">
        <f t="shared" si="25"/>
        <v>26</v>
      </c>
      <c r="N74" s="23"/>
      <c r="P74" s="38">
        <f t="shared" si="17"/>
        <v>10.847200000000001</v>
      </c>
      <c r="Q74" s="38">
        <f t="shared" si="18"/>
        <v>6.0657999999999994</v>
      </c>
      <c r="R74" s="38">
        <f t="shared" si="19"/>
        <v>7.8234000000000004</v>
      </c>
      <c r="S74" s="38">
        <f t="shared" si="20"/>
        <v>1.2636000000000001</v>
      </c>
      <c r="T74" s="38">
        <f t="shared" si="26"/>
        <v>26</v>
      </c>
    </row>
    <row r="75" spans="1:20">
      <c r="A75" s="8" t="s">
        <v>117</v>
      </c>
      <c r="B75" s="203">
        <v>26</v>
      </c>
      <c r="C75" s="203">
        <v>26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10.847200000000001</v>
      </c>
      <c r="J75" s="22">
        <f t="shared" si="22"/>
        <v>6.0657999999999994</v>
      </c>
      <c r="K75" s="22">
        <f t="shared" si="23"/>
        <v>7.8234000000000004</v>
      </c>
      <c r="L75" s="22">
        <f t="shared" si="24"/>
        <v>1.2636000000000001</v>
      </c>
      <c r="M75" s="156">
        <f t="shared" si="25"/>
        <v>26</v>
      </c>
      <c r="N75" s="23"/>
      <c r="P75" s="38">
        <f t="shared" si="17"/>
        <v>10.847200000000001</v>
      </c>
      <c r="Q75" s="38">
        <f t="shared" si="18"/>
        <v>6.0657999999999994</v>
      </c>
      <c r="R75" s="38">
        <f t="shared" si="19"/>
        <v>7.8234000000000004</v>
      </c>
      <c r="S75" s="38">
        <f t="shared" si="20"/>
        <v>1.2636000000000001</v>
      </c>
      <c r="T75" s="38">
        <f t="shared" si="26"/>
        <v>26</v>
      </c>
    </row>
    <row r="76" spans="1:20">
      <c r="A76" s="8" t="s">
        <v>118</v>
      </c>
      <c r="B76" s="203">
        <v>26</v>
      </c>
      <c r="C76" s="203">
        <v>26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10.847200000000001</v>
      </c>
      <c r="J76" s="22">
        <f t="shared" si="22"/>
        <v>6.0657999999999994</v>
      </c>
      <c r="K76" s="22">
        <f t="shared" si="23"/>
        <v>7.8234000000000004</v>
      </c>
      <c r="L76" s="22">
        <f t="shared" si="24"/>
        <v>1.2636000000000001</v>
      </c>
      <c r="M76" s="156">
        <f t="shared" si="25"/>
        <v>26</v>
      </c>
      <c r="N76" s="23"/>
      <c r="P76" s="38">
        <f t="shared" si="17"/>
        <v>10.847200000000001</v>
      </c>
      <c r="Q76" s="38">
        <f t="shared" si="18"/>
        <v>6.0657999999999994</v>
      </c>
      <c r="R76" s="38">
        <f t="shared" si="19"/>
        <v>7.8234000000000004</v>
      </c>
      <c r="S76" s="38">
        <f t="shared" si="20"/>
        <v>1.2636000000000001</v>
      </c>
      <c r="T76" s="38">
        <f t="shared" si="26"/>
        <v>26</v>
      </c>
    </row>
    <row r="77" spans="1:20">
      <c r="A77" s="8" t="s">
        <v>119</v>
      </c>
      <c r="B77" s="203">
        <v>26</v>
      </c>
      <c r="C77" s="203">
        <v>26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10.847200000000001</v>
      </c>
      <c r="J77" s="22">
        <f t="shared" si="22"/>
        <v>6.0657999999999994</v>
      </c>
      <c r="K77" s="22">
        <f t="shared" si="23"/>
        <v>7.8234000000000004</v>
      </c>
      <c r="L77" s="22">
        <f t="shared" si="24"/>
        <v>1.2636000000000001</v>
      </c>
      <c r="M77" s="156">
        <f t="shared" si="25"/>
        <v>26</v>
      </c>
      <c r="N77" s="23"/>
      <c r="P77" s="38">
        <f t="shared" si="17"/>
        <v>10.847200000000001</v>
      </c>
      <c r="Q77" s="38">
        <f t="shared" si="18"/>
        <v>6.0657999999999994</v>
      </c>
      <c r="R77" s="38">
        <f t="shared" si="19"/>
        <v>7.8234000000000004</v>
      </c>
      <c r="S77" s="38">
        <f t="shared" si="20"/>
        <v>1.2636000000000001</v>
      </c>
      <c r="T77" s="38">
        <f t="shared" si="26"/>
        <v>26</v>
      </c>
    </row>
    <row r="78" spans="1:20">
      <c r="A78" s="8" t="s">
        <v>120</v>
      </c>
      <c r="B78" s="203">
        <v>26</v>
      </c>
      <c r="C78" s="203">
        <v>26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10.847200000000001</v>
      </c>
      <c r="J78" s="22">
        <f t="shared" si="22"/>
        <v>6.0657999999999994</v>
      </c>
      <c r="K78" s="22">
        <f t="shared" si="23"/>
        <v>7.8234000000000004</v>
      </c>
      <c r="L78" s="22">
        <f t="shared" si="24"/>
        <v>1.2636000000000001</v>
      </c>
      <c r="M78" s="156">
        <f t="shared" si="25"/>
        <v>26</v>
      </c>
      <c r="N78" s="23"/>
      <c r="P78" s="38">
        <f t="shared" si="17"/>
        <v>10.847200000000001</v>
      </c>
      <c r="Q78" s="38">
        <f t="shared" si="18"/>
        <v>6.0657999999999994</v>
      </c>
      <c r="R78" s="38">
        <f t="shared" si="19"/>
        <v>7.8234000000000004</v>
      </c>
      <c r="S78" s="38">
        <f t="shared" si="20"/>
        <v>1.2636000000000001</v>
      </c>
      <c r="T78" s="38">
        <f t="shared" si="26"/>
        <v>26</v>
      </c>
    </row>
    <row r="79" spans="1:20">
      <c r="A79" s="8" t="s">
        <v>121</v>
      </c>
      <c r="B79" s="203">
        <v>26</v>
      </c>
      <c r="C79" s="203">
        <v>26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10.847200000000001</v>
      </c>
      <c r="J79" s="22">
        <f t="shared" si="22"/>
        <v>6.0657999999999994</v>
      </c>
      <c r="K79" s="22">
        <f t="shared" si="23"/>
        <v>7.8234000000000004</v>
      </c>
      <c r="L79" s="22">
        <f t="shared" si="24"/>
        <v>1.2636000000000001</v>
      </c>
      <c r="M79" s="156">
        <f t="shared" si="25"/>
        <v>26</v>
      </c>
      <c r="N79" s="23"/>
      <c r="P79" s="38">
        <f t="shared" si="17"/>
        <v>10.847200000000001</v>
      </c>
      <c r="Q79" s="38">
        <f t="shared" si="18"/>
        <v>6.0657999999999994</v>
      </c>
      <c r="R79" s="38">
        <f t="shared" si="19"/>
        <v>7.8234000000000004</v>
      </c>
      <c r="S79" s="38">
        <f t="shared" si="20"/>
        <v>1.2636000000000001</v>
      </c>
      <c r="T79" s="38">
        <f t="shared" si="26"/>
        <v>26</v>
      </c>
    </row>
    <row r="80" spans="1:20">
      <c r="A80" s="8" t="s">
        <v>122</v>
      </c>
      <c r="B80" s="203">
        <v>26</v>
      </c>
      <c r="C80" s="203">
        <v>26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10.847200000000001</v>
      </c>
      <c r="J80" s="22">
        <f t="shared" si="22"/>
        <v>6.0657999999999994</v>
      </c>
      <c r="K80" s="22">
        <f t="shared" si="23"/>
        <v>7.8234000000000004</v>
      </c>
      <c r="L80" s="22">
        <f t="shared" si="24"/>
        <v>1.2636000000000001</v>
      </c>
      <c r="M80" s="156">
        <f t="shared" si="25"/>
        <v>26</v>
      </c>
      <c r="N80" s="23"/>
      <c r="P80" s="38">
        <f t="shared" si="17"/>
        <v>10.847200000000001</v>
      </c>
      <c r="Q80" s="38">
        <f t="shared" si="18"/>
        <v>6.0657999999999994</v>
      </c>
      <c r="R80" s="38">
        <f t="shared" si="19"/>
        <v>7.8234000000000004</v>
      </c>
      <c r="S80" s="38">
        <f t="shared" si="20"/>
        <v>1.2636000000000001</v>
      </c>
      <c r="T80" s="38">
        <f t="shared" si="26"/>
        <v>26</v>
      </c>
    </row>
    <row r="81" spans="1:20">
      <c r="A81" s="8" t="s">
        <v>123</v>
      </c>
      <c r="B81" s="203">
        <v>26</v>
      </c>
      <c r="C81" s="203">
        <v>26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10.847200000000001</v>
      </c>
      <c r="J81" s="22">
        <f t="shared" si="22"/>
        <v>6.0657999999999994</v>
      </c>
      <c r="K81" s="22">
        <f t="shared" si="23"/>
        <v>7.8234000000000004</v>
      </c>
      <c r="L81" s="22">
        <f t="shared" si="24"/>
        <v>1.2636000000000001</v>
      </c>
      <c r="M81" s="156">
        <f t="shared" si="25"/>
        <v>26</v>
      </c>
      <c r="N81" s="23"/>
      <c r="P81" s="38">
        <f t="shared" si="17"/>
        <v>10.847200000000001</v>
      </c>
      <c r="Q81" s="38">
        <f t="shared" si="18"/>
        <v>6.0657999999999994</v>
      </c>
      <c r="R81" s="38">
        <f t="shared" si="19"/>
        <v>7.8234000000000004</v>
      </c>
      <c r="S81" s="38">
        <f t="shared" si="20"/>
        <v>1.2636000000000001</v>
      </c>
      <c r="T81" s="38">
        <f t="shared" si="26"/>
        <v>26</v>
      </c>
    </row>
    <row r="82" spans="1:20">
      <c r="A82" s="8" t="s">
        <v>124</v>
      </c>
      <c r="B82" s="203">
        <v>26</v>
      </c>
      <c r="C82" s="203">
        <v>26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10.847200000000001</v>
      </c>
      <c r="J82" s="22">
        <f t="shared" si="22"/>
        <v>6.0657999999999994</v>
      </c>
      <c r="K82" s="22">
        <f t="shared" si="23"/>
        <v>7.8234000000000004</v>
      </c>
      <c r="L82" s="22">
        <f t="shared" si="24"/>
        <v>1.2636000000000001</v>
      </c>
      <c r="M82" s="156">
        <f t="shared" si="25"/>
        <v>26</v>
      </c>
      <c r="N82" s="23"/>
      <c r="P82" s="38">
        <f t="shared" si="17"/>
        <v>10.847200000000001</v>
      </c>
      <c r="Q82" s="38">
        <f t="shared" si="18"/>
        <v>6.0657999999999994</v>
      </c>
      <c r="R82" s="38">
        <f t="shared" si="19"/>
        <v>7.8234000000000004</v>
      </c>
      <c r="S82" s="38">
        <f t="shared" si="20"/>
        <v>1.2636000000000001</v>
      </c>
      <c r="T82" s="38">
        <f t="shared" si="26"/>
        <v>26</v>
      </c>
    </row>
    <row r="83" spans="1:20">
      <c r="A83" s="8" t="s">
        <v>125</v>
      </c>
      <c r="B83" s="203">
        <v>26</v>
      </c>
      <c r="C83" s="203">
        <v>26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10.847200000000001</v>
      </c>
      <c r="J83" s="22">
        <f t="shared" si="22"/>
        <v>6.0657999999999994</v>
      </c>
      <c r="K83" s="22">
        <f t="shared" si="23"/>
        <v>7.8234000000000004</v>
      </c>
      <c r="L83" s="22">
        <f t="shared" si="24"/>
        <v>1.2636000000000001</v>
      </c>
      <c r="M83" s="156">
        <f t="shared" si="25"/>
        <v>26</v>
      </c>
      <c r="N83" s="23"/>
      <c r="P83" s="38">
        <f t="shared" si="17"/>
        <v>10.847200000000001</v>
      </c>
      <c r="Q83" s="38">
        <f t="shared" si="18"/>
        <v>6.0657999999999994</v>
      </c>
      <c r="R83" s="38">
        <f t="shared" si="19"/>
        <v>7.8234000000000004</v>
      </c>
      <c r="S83" s="38">
        <f t="shared" si="20"/>
        <v>1.2636000000000001</v>
      </c>
      <c r="T83" s="38">
        <f t="shared" si="26"/>
        <v>26</v>
      </c>
    </row>
    <row r="84" spans="1:20">
      <c r="A84" s="8" t="s">
        <v>126</v>
      </c>
      <c r="B84" s="203">
        <v>26</v>
      </c>
      <c r="C84" s="203">
        <v>26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10.847200000000001</v>
      </c>
      <c r="J84" s="22">
        <f t="shared" si="22"/>
        <v>6.0657999999999994</v>
      </c>
      <c r="K84" s="22">
        <f t="shared" si="23"/>
        <v>7.8234000000000004</v>
      </c>
      <c r="L84" s="22">
        <f t="shared" si="24"/>
        <v>1.2636000000000001</v>
      </c>
      <c r="M84" s="156">
        <f t="shared" si="25"/>
        <v>26</v>
      </c>
      <c r="N84" s="23"/>
      <c r="P84" s="38">
        <f t="shared" si="17"/>
        <v>10.847200000000001</v>
      </c>
      <c r="Q84" s="38">
        <f t="shared" si="18"/>
        <v>6.0657999999999994</v>
      </c>
      <c r="R84" s="38">
        <f t="shared" si="19"/>
        <v>7.8234000000000004</v>
      </c>
      <c r="S84" s="38">
        <f t="shared" si="20"/>
        <v>1.2636000000000001</v>
      </c>
      <c r="T84" s="38">
        <f t="shared" si="26"/>
        <v>26</v>
      </c>
    </row>
    <row r="85" spans="1:20">
      <c r="A85" s="8" t="s">
        <v>127</v>
      </c>
      <c r="B85" s="203">
        <v>26</v>
      </c>
      <c r="C85" s="203">
        <v>26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10.847200000000001</v>
      </c>
      <c r="J85" s="22">
        <f t="shared" si="22"/>
        <v>6.0657999999999994</v>
      </c>
      <c r="K85" s="22">
        <f t="shared" si="23"/>
        <v>7.8234000000000004</v>
      </c>
      <c r="L85" s="22">
        <f t="shared" si="24"/>
        <v>1.2636000000000001</v>
      </c>
      <c r="M85" s="156">
        <f t="shared" si="25"/>
        <v>26</v>
      </c>
      <c r="N85" s="23"/>
      <c r="P85" s="38">
        <f t="shared" si="17"/>
        <v>10.847200000000001</v>
      </c>
      <c r="Q85" s="38">
        <f t="shared" si="18"/>
        <v>6.0657999999999994</v>
      </c>
      <c r="R85" s="38">
        <f t="shared" si="19"/>
        <v>7.8234000000000004</v>
      </c>
      <c r="S85" s="38">
        <f t="shared" si="20"/>
        <v>1.2636000000000001</v>
      </c>
      <c r="T85" s="38">
        <f t="shared" si="26"/>
        <v>26</v>
      </c>
    </row>
    <row r="86" spans="1:20">
      <c r="A86" s="8" t="s">
        <v>128</v>
      </c>
      <c r="B86" s="203">
        <v>26</v>
      </c>
      <c r="C86" s="203">
        <v>26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10.847200000000001</v>
      </c>
      <c r="J86" s="22">
        <f t="shared" si="22"/>
        <v>6.0657999999999994</v>
      </c>
      <c r="K86" s="22">
        <f t="shared" si="23"/>
        <v>7.8234000000000004</v>
      </c>
      <c r="L86" s="22">
        <f t="shared" si="24"/>
        <v>1.2636000000000001</v>
      </c>
      <c r="M86" s="156">
        <f t="shared" si="25"/>
        <v>26</v>
      </c>
      <c r="N86" s="23"/>
      <c r="P86" s="38">
        <f t="shared" si="17"/>
        <v>10.847200000000001</v>
      </c>
      <c r="Q86" s="38">
        <f t="shared" si="18"/>
        <v>6.0657999999999994</v>
      </c>
      <c r="R86" s="38">
        <f t="shared" si="19"/>
        <v>7.8234000000000004</v>
      </c>
      <c r="S86" s="38">
        <f t="shared" si="20"/>
        <v>1.2636000000000001</v>
      </c>
      <c r="T86" s="38">
        <f t="shared" si="26"/>
        <v>26</v>
      </c>
    </row>
    <row r="87" spans="1:20">
      <c r="A87" s="8" t="s">
        <v>129</v>
      </c>
      <c r="B87" s="203">
        <v>26</v>
      </c>
      <c r="C87" s="203">
        <v>26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10.847200000000001</v>
      </c>
      <c r="J87" s="22">
        <f t="shared" si="22"/>
        <v>6.0657999999999994</v>
      </c>
      <c r="K87" s="22">
        <f t="shared" si="23"/>
        <v>7.8234000000000004</v>
      </c>
      <c r="L87" s="22">
        <f t="shared" si="24"/>
        <v>1.2636000000000001</v>
      </c>
      <c r="M87" s="156">
        <f t="shared" si="25"/>
        <v>26</v>
      </c>
      <c r="N87" s="23"/>
      <c r="P87" s="38">
        <f t="shared" si="17"/>
        <v>10.847200000000001</v>
      </c>
      <c r="Q87" s="38">
        <f t="shared" si="18"/>
        <v>6.0657999999999994</v>
      </c>
      <c r="R87" s="38">
        <f t="shared" si="19"/>
        <v>7.8234000000000004</v>
      </c>
      <c r="S87" s="38">
        <f t="shared" si="20"/>
        <v>1.2636000000000001</v>
      </c>
      <c r="T87" s="38">
        <f t="shared" si="26"/>
        <v>26</v>
      </c>
    </row>
    <row r="88" spans="1:20">
      <c r="A88" s="8" t="s">
        <v>130</v>
      </c>
      <c r="B88" s="203">
        <v>26</v>
      </c>
      <c r="C88" s="203">
        <v>26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10.847200000000001</v>
      </c>
      <c r="J88" s="22">
        <f t="shared" si="22"/>
        <v>6.0657999999999994</v>
      </c>
      <c r="K88" s="22">
        <f t="shared" si="23"/>
        <v>7.8234000000000004</v>
      </c>
      <c r="L88" s="22">
        <f t="shared" si="24"/>
        <v>1.2636000000000001</v>
      </c>
      <c r="M88" s="156">
        <f t="shared" si="25"/>
        <v>26</v>
      </c>
      <c r="N88" s="23"/>
      <c r="P88" s="38">
        <f t="shared" si="17"/>
        <v>10.847200000000001</v>
      </c>
      <c r="Q88" s="38">
        <f t="shared" si="18"/>
        <v>6.0657999999999994</v>
      </c>
      <c r="R88" s="38">
        <f t="shared" si="19"/>
        <v>7.8234000000000004</v>
      </c>
      <c r="S88" s="38">
        <f t="shared" si="20"/>
        <v>1.2636000000000001</v>
      </c>
      <c r="T88" s="38">
        <f t="shared" si="26"/>
        <v>26</v>
      </c>
    </row>
    <row r="89" spans="1:20">
      <c r="A89" s="8" t="s">
        <v>131</v>
      </c>
      <c r="B89" s="203">
        <v>26</v>
      </c>
      <c r="C89" s="203">
        <v>26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10.847200000000001</v>
      </c>
      <c r="J89" s="22">
        <f t="shared" si="22"/>
        <v>6.0657999999999994</v>
      </c>
      <c r="K89" s="22">
        <f t="shared" si="23"/>
        <v>7.8234000000000004</v>
      </c>
      <c r="L89" s="22">
        <f t="shared" si="24"/>
        <v>1.2636000000000001</v>
      </c>
      <c r="M89" s="156">
        <f t="shared" si="25"/>
        <v>26</v>
      </c>
      <c r="N89" s="23"/>
      <c r="P89" s="38">
        <f t="shared" si="17"/>
        <v>10.847200000000001</v>
      </c>
      <c r="Q89" s="38">
        <f t="shared" si="18"/>
        <v>6.0657999999999994</v>
      </c>
      <c r="R89" s="38">
        <f t="shared" si="19"/>
        <v>7.8234000000000004</v>
      </c>
      <c r="S89" s="38">
        <f t="shared" si="20"/>
        <v>1.2636000000000001</v>
      </c>
      <c r="T89" s="38">
        <f t="shared" si="26"/>
        <v>26</v>
      </c>
    </row>
    <row r="90" spans="1:20">
      <c r="A90" s="8" t="s">
        <v>132</v>
      </c>
      <c r="B90" s="203">
        <v>26</v>
      </c>
      <c r="C90" s="203">
        <v>26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10.847200000000001</v>
      </c>
      <c r="J90" s="22">
        <f t="shared" si="22"/>
        <v>6.0657999999999994</v>
      </c>
      <c r="K90" s="22">
        <f t="shared" si="23"/>
        <v>7.8234000000000004</v>
      </c>
      <c r="L90" s="22">
        <f t="shared" si="24"/>
        <v>1.2636000000000001</v>
      </c>
      <c r="M90" s="156">
        <f t="shared" si="25"/>
        <v>26</v>
      </c>
      <c r="N90" s="23"/>
      <c r="P90" s="38">
        <f t="shared" si="17"/>
        <v>10.847200000000001</v>
      </c>
      <c r="Q90" s="38">
        <f t="shared" si="18"/>
        <v>6.0657999999999994</v>
      </c>
      <c r="R90" s="38">
        <f t="shared" si="19"/>
        <v>7.8234000000000004</v>
      </c>
      <c r="S90" s="38">
        <f t="shared" si="20"/>
        <v>1.2636000000000001</v>
      </c>
      <c r="T90" s="38">
        <f t="shared" si="26"/>
        <v>26</v>
      </c>
    </row>
    <row r="91" spans="1:20">
      <c r="A91" s="8" t="s">
        <v>133</v>
      </c>
      <c r="B91" s="203">
        <v>26</v>
      </c>
      <c r="C91" s="203">
        <v>26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10.847200000000001</v>
      </c>
      <c r="J91" s="22">
        <f t="shared" si="22"/>
        <v>6.0657999999999994</v>
      </c>
      <c r="K91" s="22">
        <f t="shared" si="23"/>
        <v>7.8234000000000004</v>
      </c>
      <c r="L91" s="22">
        <f t="shared" si="24"/>
        <v>1.2636000000000001</v>
      </c>
      <c r="M91" s="156">
        <f t="shared" si="25"/>
        <v>26</v>
      </c>
      <c r="N91" s="23"/>
      <c r="P91" s="38">
        <f t="shared" si="17"/>
        <v>10.847200000000001</v>
      </c>
      <c r="Q91" s="38">
        <f t="shared" si="18"/>
        <v>6.0657999999999994</v>
      </c>
      <c r="R91" s="38">
        <f t="shared" si="19"/>
        <v>7.8234000000000004</v>
      </c>
      <c r="S91" s="38">
        <f t="shared" si="20"/>
        <v>1.2636000000000001</v>
      </c>
      <c r="T91" s="38">
        <f t="shared" si="26"/>
        <v>26</v>
      </c>
    </row>
    <row r="92" spans="1:20">
      <c r="A92" s="8" t="s">
        <v>134</v>
      </c>
      <c r="B92" s="203">
        <v>26</v>
      </c>
      <c r="C92" s="203">
        <v>26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10.847200000000001</v>
      </c>
      <c r="J92" s="22">
        <f t="shared" si="22"/>
        <v>6.0657999999999994</v>
      </c>
      <c r="K92" s="22">
        <f t="shared" si="23"/>
        <v>7.8234000000000004</v>
      </c>
      <c r="L92" s="22">
        <f t="shared" si="24"/>
        <v>1.2636000000000001</v>
      </c>
      <c r="M92" s="156">
        <f t="shared" si="25"/>
        <v>26</v>
      </c>
      <c r="N92" s="23"/>
      <c r="P92" s="38">
        <f t="shared" si="17"/>
        <v>10.847200000000001</v>
      </c>
      <c r="Q92" s="38">
        <f t="shared" si="18"/>
        <v>6.0657999999999994</v>
      </c>
      <c r="R92" s="38">
        <f t="shared" si="19"/>
        <v>7.8234000000000004</v>
      </c>
      <c r="S92" s="38">
        <f t="shared" si="20"/>
        <v>1.2636000000000001</v>
      </c>
      <c r="T92" s="38">
        <f t="shared" si="26"/>
        <v>26</v>
      </c>
    </row>
    <row r="93" spans="1:20">
      <c r="A93" s="8" t="s">
        <v>135</v>
      </c>
      <c r="B93" s="203">
        <v>26</v>
      </c>
      <c r="C93" s="203">
        <v>26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10.847200000000001</v>
      </c>
      <c r="J93" s="22">
        <f t="shared" si="22"/>
        <v>6.0657999999999994</v>
      </c>
      <c r="K93" s="22">
        <f t="shared" si="23"/>
        <v>7.8234000000000004</v>
      </c>
      <c r="L93" s="22">
        <f t="shared" si="24"/>
        <v>1.2636000000000001</v>
      </c>
      <c r="M93" s="156">
        <f t="shared" si="25"/>
        <v>26</v>
      </c>
      <c r="N93" s="23"/>
      <c r="P93" s="38">
        <f t="shared" si="17"/>
        <v>10.847200000000001</v>
      </c>
      <c r="Q93" s="38">
        <f t="shared" si="18"/>
        <v>6.0657999999999994</v>
      </c>
      <c r="R93" s="38">
        <f t="shared" si="19"/>
        <v>7.8234000000000004</v>
      </c>
      <c r="S93" s="38">
        <f t="shared" si="20"/>
        <v>1.2636000000000001</v>
      </c>
      <c r="T93" s="38">
        <f t="shared" si="26"/>
        <v>26</v>
      </c>
    </row>
    <row r="94" spans="1:20">
      <c r="A94" s="8" t="s">
        <v>136</v>
      </c>
      <c r="B94" s="203">
        <v>26</v>
      </c>
      <c r="C94" s="203">
        <v>26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10.847200000000001</v>
      </c>
      <c r="J94" s="22">
        <f t="shared" si="22"/>
        <v>6.0657999999999994</v>
      </c>
      <c r="K94" s="22">
        <f t="shared" si="23"/>
        <v>7.8234000000000004</v>
      </c>
      <c r="L94" s="22">
        <f t="shared" si="24"/>
        <v>1.2636000000000001</v>
      </c>
      <c r="M94" s="156">
        <f t="shared" si="25"/>
        <v>26</v>
      </c>
      <c r="N94" s="23"/>
      <c r="P94" s="38">
        <f t="shared" si="17"/>
        <v>10.847200000000001</v>
      </c>
      <c r="Q94" s="38">
        <f t="shared" si="18"/>
        <v>6.0657999999999994</v>
      </c>
      <c r="R94" s="38">
        <f t="shared" si="19"/>
        <v>7.8234000000000004</v>
      </c>
      <c r="S94" s="38">
        <f t="shared" si="20"/>
        <v>1.2636000000000001</v>
      </c>
      <c r="T94" s="38">
        <f t="shared" si="26"/>
        <v>26</v>
      </c>
    </row>
    <row r="95" spans="1:20">
      <c r="A95" s="8" t="s">
        <v>137</v>
      </c>
      <c r="B95" s="203">
        <v>26</v>
      </c>
      <c r="C95" s="203">
        <v>26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10.847200000000001</v>
      </c>
      <c r="J95" s="22">
        <f t="shared" si="22"/>
        <v>6.0657999999999994</v>
      </c>
      <c r="K95" s="22">
        <f t="shared" si="23"/>
        <v>7.8234000000000004</v>
      </c>
      <c r="L95" s="22">
        <f t="shared" si="24"/>
        <v>1.2636000000000001</v>
      </c>
      <c r="M95" s="156">
        <f t="shared" si="25"/>
        <v>26</v>
      </c>
      <c r="N95" s="23"/>
      <c r="P95" s="38">
        <f t="shared" si="17"/>
        <v>10.847200000000001</v>
      </c>
      <c r="Q95" s="38">
        <f t="shared" si="18"/>
        <v>6.0657999999999994</v>
      </c>
      <c r="R95" s="38">
        <f t="shared" si="19"/>
        <v>7.8234000000000004</v>
      </c>
      <c r="S95" s="38">
        <f t="shared" si="20"/>
        <v>1.2636000000000001</v>
      </c>
      <c r="T95" s="38">
        <f t="shared" si="26"/>
        <v>26</v>
      </c>
    </row>
    <row r="96" spans="1:20">
      <c r="A96" s="8" t="s">
        <v>138</v>
      </c>
      <c r="B96" s="203">
        <v>26</v>
      </c>
      <c r="C96" s="203">
        <v>26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10.847200000000001</v>
      </c>
      <c r="J96" s="22">
        <f t="shared" si="22"/>
        <v>6.0657999999999994</v>
      </c>
      <c r="K96" s="22">
        <f t="shared" si="23"/>
        <v>7.8234000000000004</v>
      </c>
      <c r="L96" s="22">
        <f t="shared" si="24"/>
        <v>1.2636000000000001</v>
      </c>
      <c r="M96" s="156">
        <f t="shared" si="25"/>
        <v>26</v>
      </c>
      <c r="N96" s="23"/>
      <c r="P96" s="38">
        <f t="shared" si="17"/>
        <v>10.847200000000001</v>
      </c>
      <c r="Q96" s="38">
        <f t="shared" si="18"/>
        <v>6.0657999999999994</v>
      </c>
      <c r="R96" s="38">
        <f t="shared" si="19"/>
        <v>7.8234000000000004</v>
      </c>
      <c r="S96" s="38">
        <f t="shared" si="20"/>
        <v>1.2636000000000001</v>
      </c>
      <c r="T96" s="38">
        <f t="shared" si="26"/>
        <v>26</v>
      </c>
    </row>
    <row r="97" spans="1:23">
      <c r="A97" s="8" t="s">
        <v>139</v>
      </c>
      <c r="B97" s="203">
        <v>26</v>
      </c>
      <c r="C97" s="203">
        <v>26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10.847200000000001</v>
      </c>
      <c r="J97" s="22">
        <f t="shared" si="22"/>
        <v>6.0657999999999994</v>
      </c>
      <c r="K97" s="22">
        <f t="shared" si="23"/>
        <v>7.8234000000000004</v>
      </c>
      <c r="L97" s="22">
        <f t="shared" si="24"/>
        <v>1.2636000000000001</v>
      </c>
      <c r="M97" s="156">
        <f t="shared" si="25"/>
        <v>26</v>
      </c>
      <c r="N97" s="23"/>
      <c r="P97" s="38">
        <f t="shared" si="17"/>
        <v>10.847200000000001</v>
      </c>
      <c r="Q97" s="38">
        <f t="shared" si="18"/>
        <v>6.0657999999999994</v>
      </c>
      <c r="R97" s="38">
        <f t="shared" si="19"/>
        <v>7.8234000000000004</v>
      </c>
      <c r="S97" s="38">
        <f t="shared" si="20"/>
        <v>1.2636000000000001</v>
      </c>
      <c r="T97" s="38">
        <f t="shared" si="26"/>
        <v>26</v>
      </c>
    </row>
    <row r="98" spans="1:23" ht="15.75" thickBot="1">
      <c r="A98" s="8" t="s">
        <v>140</v>
      </c>
      <c r="B98" s="203">
        <v>26</v>
      </c>
      <c r="C98" s="203">
        <v>26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10.847200000000001</v>
      </c>
      <c r="J98" s="22">
        <f t="shared" si="22"/>
        <v>6.0657999999999994</v>
      </c>
      <c r="K98" s="22">
        <f t="shared" si="23"/>
        <v>7.8234000000000004</v>
      </c>
      <c r="L98" s="22">
        <f t="shared" si="24"/>
        <v>1.2636000000000001</v>
      </c>
      <c r="M98" s="156">
        <f t="shared" si="25"/>
        <v>26</v>
      </c>
      <c r="N98" s="23"/>
      <c r="P98" s="38">
        <f t="shared" si="17"/>
        <v>10.847200000000001</v>
      </c>
      <c r="Q98" s="38">
        <f t="shared" si="18"/>
        <v>6.0657999999999994</v>
      </c>
      <c r="R98" s="38">
        <f t="shared" si="19"/>
        <v>7.8234000000000004</v>
      </c>
      <c r="S98" s="38">
        <f t="shared" si="20"/>
        <v>1.2636000000000001</v>
      </c>
      <c r="T98" s="38">
        <f t="shared" si="26"/>
        <v>26</v>
      </c>
    </row>
    <row r="99" spans="1:23" ht="15.75" thickBot="1">
      <c r="A99" s="8" t="s">
        <v>171</v>
      </c>
      <c r="B99" s="21">
        <f t="shared" ref="B99:H99" si="27">SUM(B3:B98)/4000</f>
        <v>0.56112499999999998</v>
      </c>
      <c r="C99" s="21">
        <f t="shared" si="27"/>
        <v>0.56112499999999998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0.23410135000000035</v>
      </c>
      <c r="J99" s="157">
        <f t="shared" ref="J99:L99" si="28">SUM(J3:J98)/4000</f>
        <v>0.13091046250000021</v>
      </c>
      <c r="K99" s="157">
        <f t="shared" si="28"/>
        <v>0.16884251249999987</v>
      </c>
      <c r="L99" s="157">
        <f t="shared" si="28"/>
        <v>2.7270674999999953E-2</v>
      </c>
      <c r="M99" s="158">
        <f>SUM(M3:M98)/4000</f>
        <v>0.56112499999999998</v>
      </c>
      <c r="N99" s="24"/>
      <c r="P99" s="38">
        <f>SUM(P3:P98)/4000</f>
        <v>0.23410135000000035</v>
      </c>
      <c r="Q99" s="38">
        <f t="shared" ref="Q99:S99" si="29">SUM(Q3:Q98)/4000</f>
        <v>0.13091046250000021</v>
      </c>
      <c r="R99" s="38">
        <f t="shared" si="29"/>
        <v>0.16884251249999987</v>
      </c>
      <c r="S99" s="38">
        <f t="shared" si="29"/>
        <v>2.7270674999999953E-2</v>
      </c>
      <c r="T99" s="38">
        <f t="shared" si="26"/>
        <v>0.56112500000000043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45555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538</v>
      </c>
      <c r="Z2" t="s">
        <v>594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1.36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-155</v>
      </c>
      <c r="P3" s="54">
        <v>-73</v>
      </c>
      <c r="Q3" s="54">
        <v>-40</v>
      </c>
      <c r="R3" s="54">
        <v>0</v>
      </c>
      <c r="S3" s="73">
        <v>0</v>
      </c>
      <c r="T3" t="s">
        <v>594</v>
      </c>
      <c r="U3" s="74"/>
      <c r="V3" s="75"/>
      <c r="W3">
        <v>0</v>
      </c>
      <c r="X3">
        <v>-155</v>
      </c>
      <c r="Y3">
        <v>1.36</v>
      </c>
      <c r="Z3">
        <v>-2</v>
      </c>
      <c r="AA3">
        <v>-40</v>
      </c>
      <c r="AB3">
        <v>0</v>
      </c>
      <c r="AC3">
        <v>-73</v>
      </c>
    </row>
    <row r="4" spans="1:29">
      <c r="A4" s="113" t="s">
        <v>537</v>
      </c>
      <c r="D4" t="s">
        <v>437</v>
      </c>
      <c r="F4" t="s">
        <v>436</v>
      </c>
      <c r="G4" t="s">
        <v>46</v>
      </c>
      <c r="H4" s="74">
        <v>1.36</v>
      </c>
      <c r="I4" s="47">
        <v>0</v>
      </c>
      <c r="J4" s="47">
        <v>0</v>
      </c>
      <c r="K4" s="47">
        <v>0</v>
      </c>
      <c r="L4" s="47">
        <v>0</v>
      </c>
      <c r="M4" s="75">
        <v>0.03</v>
      </c>
      <c r="N4" s="74">
        <v>0</v>
      </c>
      <c r="O4" s="47">
        <v>-170</v>
      </c>
      <c r="P4" s="47">
        <v>-84</v>
      </c>
      <c r="Q4" s="47">
        <v>-40</v>
      </c>
      <c r="R4" s="47">
        <v>0</v>
      </c>
      <c r="S4" s="75">
        <v>0</v>
      </c>
      <c r="U4" s="74"/>
      <c r="V4" s="75"/>
      <c r="W4">
        <v>0</v>
      </c>
      <c r="X4">
        <v>-170</v>
      </c>
      <c r="Y4">
        <v>1.36</v>
      </c>
      <c r="Z4">
        <v>-2</v>
      </c>
      <c r="AA4">
        <v>-40</v>
      </c>
      <c r="AB4">
        <v>0.03</v>
      </c>
      <c r="AC4">
        <v>-84</v>
      </c>
    </row>
    <row r="5" spans="1:29">
      <c r="A5" s="113" t="s">
        <v>538</v>
      </c>
      <c r="G5" t="s">
        <v>47</v>
      </c>
      <c r="H5" s="74">
        <v>1.35</v>
      </c>
      <c r="I5" s="47">
        <v>0</v>
      </c>
      <c r="J5" s="47">
        <v>0</v>
      </c>
      <c r="K5" s="47">
        <v>0</v>
      </c>
      <c r="L5" s="47">
        <v>0</v>
      </c>
      <c r="M5" s="75">
        <v>0.78</v>
      </c>
      <c r="N5" s="74">
        <v>0</v>
      </c>
      <c r="O5" s="47">
        <v>-190</v>
      </c>
      <c r="P5" s="47">
        <v>-106</v>
      </c>
      <c r="Q5" s="47">
        <v>-40</v>
      </c>
      <c r="R5" s="47">
        <v>0</v>
      </c>
      <c r="S5" s="75">
        <v>0</v>
      </c>
      <c r="U5" s="74"/>
      <c r="V5" s="75"/>
      <c r="W5">
        <v>0</v>
      </c>
      <c r="X5">
        <v>-190</v>
      </c>
      <c r="Y5">
        <v>1.35</v>
      </c>
      <c r="Z5">
        <v>-2</v>
      </c>
      <c r="AA5">
        <v>-40</v>
      </c>
      <c r="AB5">
        <v>0.78</v>
      </c>
      <c r="AC5">
        <v>-106</v>
      </c>
    </row>
    <row r="6" spans="1:29">
      <c r="G6" t="s">
        <v>48</v>
      </c>
      <c r="H6" s="74">
        <v>1.36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-205</v>
      </c>
      <c r="P6" s="47">
        <v>-122</v>
      </c>
      <c r="Q6" s="47">
        <v>-40</v>
      </c>
      <c r="R6" s="47">
        <v>0</v>
      </c>
      <c r="S6" s="75">
        <v>0</v>
      </c>
      <c r="U6" s="74"/>
      <c r="V6" s="75"/>
      <c r="W6">
        <v>0</v>
      </c>
      <c r="X6">
        <v>-205</v>
      </c>
      <c r="Y6">
        <v>1.36</v>
      </c>
      <c r="Z6">
        <v>-2</v>
      </c>
      <c r="AA6">
        <v>-40</v>
      </c>
      <c r="AB6">
        <v>0</v>
      </c>
      <c r="AC6">
        <v>-122</v>
      </c>
    </row>
    <row r="7" spans="1:29">
      <c r="G7" t="s">
        <v>49</v>
      </c>
      <c r="H7" s="74">
        <v>1.36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-215</v>
      </c>
      <c r="P7" s="47">
        <v>-139</v>
      </c>
      <c r="Q7" s="47">
        <v>-37</v>
      </c>
      <c r="R7" s="47">
        <v>0</v>
      </c>
      <c r="S7" s="75">
        <v>0</v>
      </c>
      <c r="U7" s="74"/>
      <c r="V7" s="75"/>
      <c r="W7">
        <v>0</v>
      </c>
      <c r="X7">
        <v>-215</v>
      </c>
      <c r="Y7">
        <v>1.36</v>
      </c>
      <c r="Z7">
        <v>-2</v>
      </c>
      <c r="AA7">
        <v>-37</v>
      </c>
      <c r="AB7">
        <v>0</v>
      </c>
      <c r="AC7">
        <v>-139</v>
      </c>
    </row>
    <row r="8" spans="1:29">
      <c r="G8" t="s">
        <v>50</v>
      </c>
      <c r="H8" s="74">
        <v>1.36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-225</v>
      </c>
      <c r="P8" s="47">
        <v>-159</v>
      </c>
      <c r="Q8" s="47">
        <v>-39</v>
      </c>
      <c r="R8" s="47">
        <v>0</v>
      </c>
      <c r="S8" s="75">
        <v>0</v>
      </c>
      <c r="U8" s="74"/>
      <c r="V8" s="75"/>
      <c r="W8">
        <v>0</v>
      </c>
      <c r="X8">
        <v>-225</v>
      </c>
      <c r="Y8">
        <v>1.36</v>
      </c>
      <c r="Z8">
        <v>-2</v>
      </c>
      <c r="AA8">
        <v>-39</v>
      </c>
      <c r="AB8">
        <v>0</v>
      </c>
      <c r="AC8">
        <v>-159</v>
      </c>
    </row>
    <row r="9" spans="1:29">
      <c r="G9" t="s">
        <v>51</v>
      </c>
      <c r="H9" s="74">
        <v>1.36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-230</v>
      </c>
      <c r="P9" s="47">
        <v>-179</v>
      </c>
      <c r="Q9" s="47">
        <v>-40</v>
      </c>
      <c r="R9" s="47">
        <v>0</v>
      </c>
      <c r="S9" s="75">
        <v>0</v>
      </c>
      <c r="U9" s="74"/>
      <c r="V9" s="75"/>
      <c r="W9">
        <v>0</v>
      </c>
      <c r="X9">
        <v>-230</v>
      </c>
      <c r="Y9">
        <v>1.36</v>
      </c>
      <c r="Z9">
        <v>-2</v>
      </c>
      <c r="AA9">
        <v>-40</v>
      </c>
      <c r="AB9">
        <v>0</v>
      </c>
      <c r="AC9">
        <v>-179</v>
      </c>
    </row>
    <row r="10" spans="1:29">
      <c r="G10" t="s">
        <v>52</v>
      </c>
      <c r="H10" s="74">
        <v>1.36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-335</v>
      </c>
      <c r="P10" s="47">
        <v>-196</v>
      </c>
      <c r="Q10" s="47">
        <v>-42</v>
      </c>
      <c r="R10" s="47">
        <v>0</v>
      </c>
      <c r="S10" s="75">
        <v>0</v>
      </c>
      <c r="U10" s="74"/>
      <c r="V10" s="75"/>
      <c r="W10">
        <v>0</v>
      </c>
      <c r="X10">
        <v>-335</v>
      </c>
      <c r="Y10">
        <v>1.36</v>
      </c>
      <c r="Z10">
        <v>-2</v>
      </c>
      <c r="AA10">
        <v>-42</v>
      </c>
      <c r="AB10">
        <v>0</v>
      </c>
      <c r="AC10">
        <v>-196</v>
      </c>
    </row>
    <row r="11" spans="1:29">
      <c r="G11" t="s">
        <v>53</v>
      </c>
      <c r="H11" s="74">
        <v>1.36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-335</v>
      </c>
      <c r="P11" s="47">
        <v>-205</v>
      </c>
      <c r="Q11" s="47">
        <v>-44</v>
      </c>
      <c r="R11" s="47">
        <v>0</v>
      </c>
      <c r="S11" s="75">
        <v>0</v>
      </c>
      <c r="U11" s="74"/>
      <c r="V11" s="75"/>
      <c r="W11">
        <v>0</v>
      </c>
      <c r="X11">
        <v>-335</v>
      </c>
      <c r="Y11">
        <v>1.36</v>
      </c>
      <c r="Z11">
        <v>-2</v>
      </c>
      <c r="AA11">
        <v>-44</v>
      </c>
      <c r="AB11">
        <v>0</v>
      </c>
      <c r="AC11">
        <v>-205</v>
      </c>
    </row>
    <row r="12" spans="1:29">
      <c r="G12" t="s">
        <v>54</v>
      </c>
      <c r="H12" s="74">
        <v>1.36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-340</v>
      </c>
      <c r="P12" s="47">
        <v>-216</v>
      </c>
      <c r="Q12" s="47">
        <v>-45</v>
      </c>
      <c r="R12" s="47">
        <v>0</v>
      </c>
      <c r="S12" s="75">
        <v>0</v>
      </c>
      <c r="U12" s="74"/>
      <c r="V12" s="75"/>
      <c r="W12">
        <v>0</v>
      </c>
      <c r="X12">
        <v>-340</v>
      </c>
      <c r="Y12">
        <v>1.36</v>
      </c>
      <c r="Z12">
        <v>-2</v>
      </c>
      <c r="AA12">
        <v>-45</v>
      </c>
      <c r="AB12">
        <v>0</v>
      </c>
      <c r="AC12">
        <v>-216</v>
      </c>
    </row>
    <row r="13" spans="1:29">
      <c r="G13" t="s">
        <v>55</v>
      </c>
      <c r="H13" s="74">
        <v>1.36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-345</v>
      </c>
      <c r="P13" s="47">
        <v>-228</v>
      </c>
      <c r="Q13" s="47">
        <v>-46</v>
      </c>
      <c r="R13" s="47">
        <v>0</v>
      </c>
      <c r="S13" s="75">
        <v>0</v>
      </c>
      <c r="U13" s="74"/>
      <c r="V13" s="75"/>
      <c r="W13">
        <v>0</v>
      </c>
      <c r="X13">
        <v>-345</v>
      </c>
      <c r="Y13">
        <v>1.36</v>
      </c>
      <c r="Z13">
        <v>-2</v>
      </c>
      <c r="AA13">
        <v>-46</v>
      </c>
      <c r="AB13">
        <v>0</v>
      </c>
      <c r="AC13">
        <v>-228</v>
      </c>
    </row>
    <row r="14" spans="1:29">
      <c r="G14" t="s">
        <v>56</v>
      </c>
      <c r="H14" s="74">
        <v>1.36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-355</v>
      </c>
      <c r="P14" s="47">
        <v>-244</v>
      </c>
      <c r="Q14" s="47">
        <v>-48</v>
      </c>
      <c r="R14" s="47">
        <v>0</v>
      </c>
      <c r="S14" s="75">
        <v>0</v>
      </c>
      <c r="U14" s="74"/>
      <c r="V14" s="75"/>
      <c r="W14">
        <v>0</v>
      </c>
      <c r="X14">
        <v>-355</v>
      </c>
      <c r="Y14">
        <v>1.36</v>
      </c>
      <c r="Z14">
        <v>-2</v>
      </c>
      <c r="AA14">
        <v>-48</v>
      </c>
      <c r="AB14">
        <v>0</v>
      </c>
      <c r="AC14">
        <v>-244</v>
      </c>
    </row>
    <row r="15" spans="1:29">
      <c r="G15" t="s">
        <v>57</v>
      </c>
      <c r="H15" s="74">
        <v>1.36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-370</v>
      </c>
      <c r="P15" s="47">
        <v>-261</v>
      </c>
      <c r="Q15" s="47">
        <v>-48</v>
      </c>
      <c r="R15" s="47">
        <v>0</v>
      </c>
      <c r="S15" s="75">
        <v>0</v>
      </c>
      <c r="U15" s="74"/>
      <c r="V15" s="75"/>
      <c r="W15">
        <v>0</v>
      </c>
      <c r="X15">
        <v>-370</v>
      </c>
      <c r="Y15">
        <v>1.36</v>
      </c>
      <c r="Z15">
        <v>-2</v>
      </c>
      <c r="AA15">
        <v>-48</v>
      </c>
      <c r="AB15">
        <v>0</v>
      </c>
      <c r="AC15">
        <v>-261</v>
      </c>
    </row>
    <row r="16" spans="1:29">
      <c r="G16" t="s">
        <v>58</v>
      </c>
      <c r="H16" s="74">
        <v>1.36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-375</v>
      </c>
      <c r="P16" s="47">
        <v>-270</v>
      </c>
      <c r="Q16" s="47">
        <v>-49</v>
      </c>
      <c r="R16" s="47">
        <v>0</v>
      </c>
      <c r="S16" s="75">
        <v>0</v>
      </c>
      <c r="U16" s="74"/>
      <c r="V16" s="75"/>
      <c r="W16">
        <v>0</v>
      </c>
      <c r="X16">
        <v>-375</v>
      </c>
      <c r="Y16">
        <v>1.36</v>
      </c>
      <c r="Z16">
        <v>-2</v>
      </c>
      <c r="AA16">
        <v>-49</v>
      </c>
      <c r="AB16">
        <v>0</v>
      </c>
      <c r="AC16">
        <v>-270</v>
      </c>
    </row>
    <row r="17" spans="7:29">
      <c r="G17" t="s">
        <v>59</v>
      </c>
      <c r="H17" s="74">
        <v>1.36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-370</v>
      </c>
      <c r="P17" s="47">
        <v>-281</v>
      </c>
      <c r="Q17" s="47">
        <v>-50</v>
      </c>
      <c r="R17" s="47">
        <v>0</v>
      </c>
      <c r="S17" s="75">
        <v>0</v>
      </c>
      <c r="U17" s="74"/>
      <c r="V17" s="75"/>
      <c r="W17">
        <v>0</v>
      </c>
      <c r="X17">
        <v>-370</v>
      </c>
      <c r="Y17">
        <v>1.36</v>
      </c>
      <c r="Z17">
        <v>-2</v>
      </c>
      <c r="AA17">
        <v>-50</v>
      </c>
      <c r="AB17">
        <v>0</v>
      </c>
      <c r="AC17">
        <v>-281</v>
      </c>
    </row>
    <row r="18" spans="7:29">
      <c r="G18" t="s">
        <v>60</v>
      </c>
      <c r="H18" s="74">
        <v>1.36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-370</v>
      </c>
      <c r="P18" s="47">
        <v>-293</v>
      </c>
      <c r="Q18" s="47">
        <v>-51</v>
      </c>
      <c r="R18" s="47">
        <v>0</v>
      </c>
      <c r="S18" s="75">
        <v>0</v>
      </c>
      <c r="U18" s="74"/>
      <c r="V18" s="75"/>
      <c r="W18">
        <v>0</v>
      </c>
      <c r="X18">
        <v>-370</v>
      </c>
      <c r="Y18">
        <v>1.36</v>
      </c>
      <c r="Z18">
        <v>-2</v>
      </c>
      <c r="AA18">
        <v>-51</v>
      </c>
      <c r="AB18">
        <v>0</v>
      </c>
      <c r="AC18">
        <v>-293</v>
      </c>
    </row>
    <row r="19" spans="7:29">
      <c r="G19" t="s">
        <v>61</v>
      </c>
      <c r="H19" s="74">
        <v>1.36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-375</v>
      </c>
      <c r="P19" s="47">
        <v>-302</v>
      </c>
      <c r="Q19" s="47">
        <v>-52</v>
      </c>
      <c r="R19" s="47">
        <v>0</v>
      </c>
      <c r="S19" s="75">
        <v>0</v>
      </c>
      <c r="U19" s="74"/>
      <c r="V19" s="75"/>
      <c r="W19">
        <v>0</v>
      </c>
      <c r="X19">
        <v>-375</v>
      </c>
      <c r="Y19">
        <v>1.36</v>
      </c>
      <c r="Z19">
        <v>-2</v>
      </c>
      <c r="AA19">
        <v>-52</v>
      </c>
      <c r="AB19">
        <v>0</v>
      </c>
      <c r="AC19">
        <v>-302</v>
      </c>
    </row>
    <row r="20" spans="7:29">
      <c r="G20" t="s">
        <v>62</v>
      </c>
      <c r="H20" s="74">
        <v>1.36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-380</v>
      </c>
      <c r="P20" s="47">
        <v>-311</v>
      </c>
      <c r="Q20" s="47">
        <v>-51</v>
      </c>
      <c r="R20" s="47">
        <v>0</v>
      </c>
      <c r="S20" s="75">
        <v>0</v>
      </c>
      <c r="U20" s="74"/>
      <c r="V20" s="75"/>
      <c r="W20">
        <v>0</v>
      </c>
      <c r="X20">
        <v>-380</v>
      </c>
      <c r="Y20">
        <v>1.36</v>
      </c>
      <c r="Z20">
        <v>-2</v>
      </c>
      <c r="AA20">
        <v>-51</v>
      </c>
      <c r="AB20">
        <v>0</v>
      </c>
      <c r="AC20">
        <v>-311</v>
      </c>
    </row>
    <row r="21" spans="7:29">
      <c r="G21" t="s">
        <v>63</v>
      </c>
      <c r="H21" s="74">
        <v>1.36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-380</v>
      </c>
      <c r="P21" s="47">
        <v>-313</v>
      </c>
      <c r="Q21" s="47">
        <v>-51</v>
      </c>
      <c r="R21" s="47">
        <v>0</v>
      </c>
      <c r="S21" s="75">
        <v>0</v>
      </c>
      <c r="U21" s="74"/>
      <c r="V21" s="75"/>
      <c r="W21">
        <v>0</v>
      </c>
      <c r="X21">
        <v>-380</v>
      </c>
      <c r="Y21">
        <v>1.36</v>
      </c>
      <c r="Z21">
        <v>-2</v>
      </c>
      <c r="AA21">
        <v>-51</v>
      </c>
      <c r="AB21">
        <v>0</v>
      </c>
      <c r="AC21">
        <v>-313</v>
      </c>
    </row>
    <row r="22" spans="7:29">
      <c r="G22" t="s">
        <v>64</v>
      </c>
      <c r="H22" s="74">
        <v>1.36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-380</v>
      </c>
      <c r="P22" s="47">
        <v>-320</v>
      </c>
      <c r="Q22" s="47">
        <v>-50</v>
      </c>
      <c r="R22" s="47">
        <v>0</v>
      </c>
      <c r="S22" s="75">
        <v>0</v>
      </c>
      <c r="U22" s="74"/>
      <c r="V22" s="75"/>
      <c r="W22">
        <v>0</v>
      </c>
      <c r="X22">
        <v>-380</v>
      </c>
      <c r="Y22">
        <v>1.36</v>
      </c>
      <c r="Z22">
        <v>-2</v>
      </c>
      <c r="AA22">
        <v>-50</v>
      </c>
      <c r="AB22">
        <v>0</v>
      </c>
      <c r="AC22">
        <v>-320</v>
      </c>
    </row>
    <row r="23" spans="7:29">
      <c r="G23" t="s">
        <v>65</v>
      </c>
      <c r="H23" s="74">
        <v>1.36</v>
      </c>
      <c r="I23" s="47">
        <v>0</v>
      </c>
      <c r="J23" s="47">
        <v>0</v>
      </c>
      <c r="K23" s="47">
        <v>0</v>
      </c>
      <c r="L23" s="47">
        <v>0</v>
      </c>
      <c r="M23" s="75">
        <v>1.45</v>
      </c>
      <c r="N23" s="74">
        <v>0</v>
      </c>
      <c r="O23" s="47">
        <v>-370</v>
      </c>
      <c r="P23" s="47">
        <v>-316</v>
      </c>
      <c r="Q23" s="47">
        <v>-48</v>
      </c>
      <c r="R23" s="47">
        <v>0</v>
      </c>
      <c r="S23" s="75">
        <v>0</v>
      </c>
      <c r="U23" s="74"/>
      <c r="V23" s="75"/>
      <c r="W23">
        <v>0</v>
      </c>
      <c r="X23">
        <v>-370</v>
      </c>
      <c r="Y23">
        <v>1.36</v>
      </c>
      <c r="Z23">
        <v>-2</v>
      </c>
      <c r="AA23">
        <v>-48</v>
      </c>
      <c r="AB23">
        <v>1.45</v>
      </c>
      <c r="AC23">
        <v>-316</v>
      </c>
    </row>
    <row r="24" spans="7:29">
      <c r="G24" t="s">
        <v>66</v>
      </c>
      <c r="H24" s="74">
        <v>1.36</v>
      </c>
      <c r="I24" s="47">
        <v>0</v>
      </c>
      <c r="J24" s="47">
        <v>0</v>
      </c>
      <c r="K24" s="47">
        <v>0</v>
      </c>
      <c r="L24" s="47">
        <v>0</v>
      </c>
      <c r="M24" s="75">
        <v>3.1</v>
      </c>
      <c r="N24" s="74">
        <v>0</v>
      </c>
      <c r="O24" s="47">
        <v>-360</v>
      </c>
      <c r="P24" s="47">
        <v>-314</v>
      </c>
      <c r="Q24" s="47">
        <v>-48</v>
      </c>
      <c r="R24" s="47">
        <v>0</v>
      </c>
      <c r="S24" s="75">
        <v>0</v>
      </c>
      <c r="U24" s="74"/>
      <c r="V24" s="75"/>
      <c r="W24">
        <v>0</v>
      </c>
      <c r="X24">
        <v>-360</v>
      </c>
      <c r="Y24">
        <v>1.36</v>
      </c>
      <c r="Z24">
        <v>-2</v>
      </c>
      <c r="AA24">
        <v>-48</v>
      </c>
      <c r="AB24">
        <v>3.1</v>
      </c>
      <c r="AC24">
        <v>-314</v>
      </c>
    </row>
    <row r="25" spans="7:29">
      <c r="G25" t="s">
        <v>67</v>
      </c>
      <c r="H25" s="74">
        <v>1.36</v>
      </c>
      <c r="I25" s="47">
        <v>0</v>
      </c>
      <c r="J25" s="47">
        <v>0</v>
      </c>
      <c r="K25" s="47">
        <v>0</v>
      </c>
      <c r="L25" s="47">
        <v>0</v>
      </c>
      <c r="M25" s="75">
        <v>4.9400000000000004</v>
      </c>
      <c r="N25" s="74">
        <v>0</v>
      </c>
      <c r="O25" s="47">
        <v>-345</v>
      </c>
      <c r="P25" s="47">
        <v>-315</v>
      </c>
      <c r="Q25" s="47">
        <v>-46</v>
      </c>
      <c r="R25" s="47">
        <v>0</v>
      </c>
      <c r="S25" s="75">
        <v>0</v>
      </c>
      <c r="U25" s="74"/>
      <c r="V25" s="75"/>
      <c r="W25">
        <v>0</v>
      </c>
      <c r="X25">
        <v>-345</v>
      </c>
      <c r="Y25">
        <v>1.36</v>
      </c>
      <c r="Z25">
        <v>-2</v>
      </c>
      <c r="AA25">
        <v>-46</v>
      </c>
      <c r="AB25">
        <v>4.9400000000000004</v>
      </c>
      <c r="AC25">
        <v>-315</v>
      </c>
    </row>
    <row r="26" spans="7:29">
      <c r="G26" t="s">
        <v>68</v>
      </c>
      <c r="H26" s="74">
        <v>1.36</v>
      </c>
      <c r="I26" s="47">
        <v>0</v>
      </c>
      <c r="J26" s="47">
        <v>0</v>
      </c>
      <c r="K26" s="47">
        <v>0</v>
      </c>
      <c r="L26" s="47">
        <v>0</v>
      </c>
      <c r="M26" s="75">
        <v>4.46</v>
      </c>
      <c r="N26" s="74">
        <v>0</v>
      </c>
      <c r="O26" s="47">
        <v>-350</v>
      </c>
      <c r="P26" s="47">
        <v>-322</v>
      </c>
      <c r="Q26" s="47">
        <v>-47</v>
      </c>
      <c r="R26" s="47">
        <v>0</v>
      </c>
      <c r="S26" s="75">
        <v>0</v>
      </c>
      <c r="U26" s="74"/>
      <c r="V26" s="75"/>
      <c r="W26">
        <v>0</v>
      </c>
      <c r="X26">
        <v>-350</v>
      </c>
      <c r="Y26">
        <v>1.36</v>
      </c>
      <c r="Z26">
        <v>-2</v>
      </c>
      <c r="AA26">
        <v>-47</v>
      </c>
      <c r="AB26">
        <v>4.46</v>
      </c>
      <c r="AC26">
        <v>-322</v>
      </c>
    </row>
    <row r="27" spans="7:29">
      <c r="G27" t="s">
        <v>69</v>
      </c>
      <c r="H27" s="74">
        <v>1.36</v>
      </c>
      <c r="I27" s="47">
        <v>0</v>
      </c>
      <c r="J27" s="47">
        <v>0</v>
      </c>
      <c r="K27" s="47">
        <v>0</v>
      </c>
      <c r="L27" s="47">
        <v>0</v>
      </c>
      <c r="M27" s="75">
        <v>5.62</v>
      </c>
      <c r="N27" s="74">
        <v>0</v>
      </c>
      <c r="O27" s="47">
        <v>-295</v>
      </c>
      <c r="P27" s="47">
        <v>-328</v>
      </c>
      <c r="Q27" s="47">
        <v>-44</v>
      </c>
      <c r="R27" s="47">
        <v>0</v>
      </c>
      <c r="S27" s="75">
        <v>0</v>
      </c>
      <c r="U27" s="74"/>
      <c r="V27" s="75"/>
      <c r="W27">
        <v>0</v>
      </c>
      <c r="X27">
        <v>-295</v>
      </c>
      <c r="Y27">
        <v>1.36</v>
      </c>
      <c r="Z27">
        <v>-2</v>
      </c>
      <c r="AA27">
        <v>-44</v>
      </c>
      <c r="AB27">
        <v>5.62</v>
      </c>
      <c r="AC27">
        <v>-328</v>
      </c>
    </row>
    <row r="28" spans="7:29">
      <c r="G28" t="s">
        <v>70</v>
      </c>
      <c r="H28" s="74">
        <v>1.36</v>
      </c>
      <c r="I28" s="47">
        <v>0</v>
      </c>
      <c r="J28" s="47">
        <v>0</v>
      </c>
      <c r="K28" s="47">
        <v>0</v>
      </c>
      <c r="L28" s="47">
        <v>0</v>
      </c>
      <c r="M28" s="75">
        <v>7.56</v>
      </c>
      <c r="N28" s="74">
        <v>0</v>
      </c>
      <c r="O28" s="47">
        <v>-265</v>
      </c>
      <c r="P28" s="47">
        <v>-323</v>
      </c>
      <c r="Q28" s="47">
        <v>-43</v>
      </c>
      <c r="R28" s="47">
        <v>0</v>
      </c>
      <c r="S28" s="75">
        <v>0</v>
      </c>
      <c r="U28" s="74"/>
      <c r="V28" s="75"/>
      <c r="W28">
        <v>0</v>
      </c>
      <c r="X28">
        <v>-265</v>
      </c>
      <c r="Y28">
        <v>1.36</v>
      </c>
      <c r="Z28">
        <v>-2</v>
      </c>
      <c r="AA28">
        <v>-43</v>
      </c>
      <c r="AB28">
        <v>7.56</v>
      </c>
      <c r="AC28">
        <v>-323</v>
      </c>
    </row>
    <row r="29" spans="7:29">
      <c r="G29" t="s">
        <v>71</v>
      </c>
      <c r="H29" s="74">
        <v>1.36</v>
      </c>
      <c r="I29" s="47">
        <v>0</v>
      </c>
      <c r="J29" s="47">
        <v>0</v>
      </c>
      <c r="K29" s="47">
        <v>0</v>
      </c>
      <c r="L29" s="47">
        <v>0</v>
      </c>
      <c r="M29" s="75">
        <v>9.11</v>
      </c>
      <c r="N29" s="74">
        <v>0</v>
      </c>
      <c r="O29" s="47">
        <v>-235</v>
      </c>
      <c r="P29" s="47">
        <v>-322</v>
      </c>
      <c r="Q29" s="47">
        <v>-40</v>
      </c>
      <c r="R29" s="47">
        <v>0</v>
      </c>
      <c r="S29" s="75">
        <v>0</v>
      </c>
      <c r="U29" s="74"/>
      <c r="V29" s="75"/>
      <c r="W29">
        <v>0</v>
      </c>
      <c r="X29">
        <v>-235</v>
      </c>
      <c r="Y29">
        <v>1.36</v>
      </c>
      <c r="Z29">
        <v>-2</v>
      </c>
      <c r="AA29">
        <v>-40</v>
      </c>
      <c r="AB29">
        <v>9.11</v>
      </c>
      <c r="AC29">
        <v>-322</v>
      </c>
    </row>
    <row r="30" spans="7:29">
      <c r="G30" t="s">
        <v>72</v>
      </c>
      <c r="H30" s="74">
        <v>1.36</v>
      </c>
      <c r="I30" s="47">
        <v>0</v>
      </c>
      <c r="J30" s="47">
        <v>0</v>
      </c>
      <c r="K30" s="47">
        <v>0</v>
      </c>
      <c r="L30" s="47">
        <v>0</v>
      </c>
      <c r="M30" s="75">
        <v>7.07</v>
      </c>
      <c r="N30" s="74">
        <v>0</v>
      </c>
      <c r="O30" s="47">
        <v>-235</v>
      </c>
      <c r="P30" s="47">
        <v>-342</v>
      </c>
      <c r="Q30" s="47">
        <v>-33</v>
      </c>
      <c r="R30" s="47">
        <v>0</v>
      </c>
      <c r="S30" s="75">
        <v>0</v>
      </c>
      <c r="U30" s="74"/>
      <c r="V30" s="75"/>
      <c r="W30">
        <v>0</v>
      </c>
      <c r="X30">
        <v>-235</v>
      </c>
      <c r="Y30">
        <v>1.36</v>
      </c>
      <c r="Z30">
        <v>-2</v>
      </c>
      <c r="AA30">
        <v>-33</v>
      </c>
      <c r="AB30">
        <v>7.07</v>
      </c>
      <c r="AC30">
        <v>-342</v>
      </c>
    </row>
    <row r="31" spans="7:29">
      <c r="G31" t="s">
        <v>73</v>
      </c>
      <c r="H31" s="74">
        <v>1.36</v>
      </c>
      <c r="I31" s="47">
        <v>0</v>
      </c>
      <c r="J31" s="47">
        <v>0</v>
      </c>
      <c r="K31" s="47">
        <v>0</v>
      </c>
      <c r="L31" s="47">
        <v>0</v>
      </c>
      <c r="M31" s="75">
        <v>8.5299999999999994</v>
      </c>
      <c r="N31" s="74">
        <v>0</v>
      </c>
      <c r="O31" s="47">
        <v>-123.17</v>
      </c>
      <c r="P31" s="47">
        <v>-140</v>
      </c>
      <c r="Q31" s="47">
        <v>-27</v>
      </c>
      <c r="R31" s="47">
        <v>0</v>
      </c>
      <c r="S31" s="75">
        <v>0</v>
      </c>
      <c r="U31" s="74"/>
      <c r="V31" s="75"/>
      <c r="W31">
        <v>0</v>
      </c>
      <c r="X31">
        <v>-123.17</v>
      </c>
      <c r="Y31">
        <v>1.36</v>
      </c>
      <c r="Z31">
        <v>-2</v>
      </c>
      <c r="AA31">
        <v>-27</v>
      </c>
      <c r="AB31">
        <v>8.5299999999999994</v>
      </c>
      <c r="AC31">
        <v>-140</v>
      </c>
    </row>
    <row r="32" spans="7:29">
      <c r="G32" t="s">
        <v>74</v>
      </c>
      <c r="H32" s="74">
        <v>1.36</v>
      </c>
      <c r="I32" s="47">
        <v>0</v>
      </c>
      <c r="J32" s="47">
        <v>0</v>
      </c>
      <c r="K32" s="47">
        <v>0</v>
      </c>
      <c r="L32" s="47">
        <v>0</v>
      </c>
      <c r="M32" s="75">
        <v>5.42</v>
      </c>
      <c r="N32" s="74">
        <v>0</v>
      </c>
      <c r="O32" s="47">
        <v>-99.74</v>
      </c>
      <c r="P32" s="47">
        <v>-140</v>
      </c>
      <c r="Q32" s="47">
        <v>-17</v>
      </c>
      <c r="R32" s="47">
        <v>0</v>
      </c>
      <c r="S32" s="75">
        <v>0</v>
      </c>
      <c r="U32" s="74"/>
      <c r="V32" s="75"/>
      <c r="W32">
        <v>0</v>
      </c>
      <c r="X32">
        <v>-99.74</v>
      </c>
      <c r="Y32">
        <v>1.36</v>
      </c>
      <c r="Z32">
        <v>-2</v>
      </c>
      <c r="AA32">
        <v>-17</v>
      </c>
      <c r="AB32">
        <v>5.42</v>
      </c>
      <c r="AC32">
        <v>-140</v>
      </c>
    </row>
    <row r="33" spans="7:29">
      <c r="G33" t="s">
        <v>75</v>
      </c>
      <c r="H33" s="74">
        <v>1.36</v>
      </c>
      <c r="I33" s="47">
        <v>0</v>
      </c>
      <c r="J33" s="47">
        <v>0</v>
      </c>
      <c r="K33" s="47">
        <v>0</v>
      </c>
      <c r="L33" s="47">
        <v>0</v>
      </c>
      <c r="M33" s="75">
        <v>2.71</v>
      </c>
      <c r="N33" s="74">
        <v>0</v>
      </c>
      <c r="O33" s="47">
        <v>-51.15</v>
      </c>
      <c r="P33" s="47">
        <v>-147</v>
      </c>
      <c r="Q33" s="47">
        <v>-10</v>
      </c>
      <c r="R33" s="47">
        <v>0</v>
      </c>
      <c r="S33" s="75">
        <v>0</v>
      </c>
      <c r="U33" s="74"/>
      <c r="V33" s="75"/>
      <c r="W33">
        <v>0</v>
      </c>
      <c r="X33">
        <v>-51.15</v>
      </c>
      <c r="Y33">
        <v>1.36</v>
      </c>
      <c r="Z33">
        <v>-2</v>
      </c>
      <c r="AA33">
        <v>-10</v>
      </c>
      <c r="AB33">
        <v>2.71</v>
      </c>
      <c r="AC33">
        <v>-147</v>
      </c>
    </row>
    <row r="34" spans="7:29">
      <c r="G34" t="s">
        <v>76</v>
      </c>
      <c r="H34" s="74">
        <v>1.36</v>
      </c>
      <c r="I34" s="47">
        <v>0</v>
      </c>
      <c r="J34" s="47">
        <v>0</v>
      </c>
      <c r="K34" s="47">
        <v>0</v>
      </c>
      <c r="L34" s="47">
        <v>0</v>
      </c>
      <c r="M34" s="75">
        <v>4.6500000000000004</v>
      </c>
      <c r="N34" s="74">
        <v>0</v>
      </c>
      <c r="O34" s="47">
        <v>-67</v>
      </c>
      <c r="P34" s="47">
        <v>-162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-67</v>
      </c>
      <c r="Y34">
        <v>1.36</v>
      </c>
      <c r="Z34">
        <v>-2</v>
      </c>
      <c r="AA34">
        <v>0</v>
      </c>
      <c r="AB34">
        <v>4.6500000000000004</v>
      </c>
      <c r="AC34">
        <v>-162</v>
      </c>
    </row>
    <row r="35" spans="7:29">
      <c r="G35" t="s">
        <v>77</v>
      </c>
      <c r="H35" s="74">
        <v>1.36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-80</v>
      </c>
      <c r="P35" s="47">
        <v>-99.95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-80</v>
      </c>
      <c r="Y35">
        <v>1.36</v>
      </c>
      <c r="Z35">
        <v>-2</v>
      </c>
      <c r="AA35">
        <v>0</v>
      </c>
      <c r="AB35">
        <v>0</v>
      </c>
      <c r="AC35">
        <v>-99.95</v>
      </c>
    </row>
    <row r="36" spans="7:29">
      <c r="G36" t="s">
        <v>78</v>
      </c>
      <c r="H36" s="74">
        <v>1.36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-100</v>
      </c>
      <c r="P36" s="47">
        <v>-13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-100</v>
      </c>
      <c r="Y36">
        <v>1.36</v>
      </c>
      <c r="Z36">
        <v>-2</v>
      </c>
      <c r="AA36">
        <v>0</v>
      </c>
      <c r="AB36">
        <v>0</v>
      </c>
      <c r="AC36">
        <v>-13</v>
      </c>
    </row>
    <row r="37" spans="7:29">
      <c r="G37" t="s">
        <v>79</v>
      </c>
      <c r="H37" s="74">
        <v>1.36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-115</v>
      </c>
      <c r="P37" s="47">
        <v>-19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-115</v>
      </c>
      <c r="Y37">
        <v>1.36</v>
      </c>
      <c r="Z37">
        <v>-2</v>
      </c>
      <c r="AA37">
        <v>0</v>
      </c>
      <c r="AB37">
        <v>0</v>
      </c>
      <c r="AC37">
        <v>-19</v>
      </c>
    </row>
    <row r="38" spans="7:29">
      <c r="G38" t="s">
        <v>80</v>
      </c>
      <c r="H38" s="74">
        <v>1.36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-130</v>
      </c>
      <c r="P38" s="47">
        <v>-34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-130</v>
      </c>
      <c r="Y38">
        <v>1.36</v>
      </c>
      <c r="Z38">
        <v>-2</v>
      </c>
      <c r="AA38">
        <v>0</v>
      </c>
      <c r="AB38">
        <v>0</v>
      </c>
      <c r="AC38">
        <v>-34</v>
      </c>
    </row>
    <row r="39" spans="7:29">
      <c r="G39" t="s">
        <v>81</v>
      </c>
      <c r="H39" s="74">
        <v>1.36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-125</v>
      </c>
      <c r="P39" s="47">
        <v>-23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-125</v>
      </c>
      <c r="Y39">
        <v>1.36</v>
      </c>
      <c r="Z39">
        <v>-2</v>
      </c>
      <c r="AA39">
        <v>0</v>
      </c>
      <c r="AB39">
        <v>0</v>
      </c>
      <c r="AC39">
        <v>-23</v>
      </c>
    </row>
    <row r="40" spans="7:29">
      <c r="G40" t="s">
        <v>82</v>
      </c>
      <c r="H40" s="74">
        <v>1.36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-110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-110</v>
      </c>
      <c r="Y40">
        <v>1.36</v>
      </c>
      <c r="Z40">
        <v>-2</v>
      </c>
      <c r="AA40">
        <v>0</v>
      </c>
      <c r="AB40">
        <v>0</v>
      </c>
      <c r="AC40">
        <v>0</v>
      </c>
    </row>
    <row r="41" spans="7:29">
      <c r="G41" t="s">
        <v>83</v>
      </c>
      <c r="H41" s="74">
        <v>1.36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-100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-100</v>
      </c>
      <c r="Y41">
        <v>1.36</v>
      </c>
      <c r="Z41">
        <v>-2</v>
      </c>
      <c r="AA41">
        <v>0</v>
      </c>
      <c r="AB41">
        <v>0</v>
      </c>
      <c r="AC41">
        <v>0</v>
      </c>
    </row>
    <row r="42" spans="7:29">
      <c r="G42" t="s">
        <v>84</v>
      </c>
      <c r="H42" s="74">
        <v>1.36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-90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-90</v>
      </c>
      <c r="Y42">
        <v>1.36</v>
      </c>
      <c r="Z42">
        <v>-2</v>
      </c>
      <c r="AA42">
        <v>0</v>
      </c>
      <c r="AB42">
        <v>0</v>
      </c>
      <c r="AC42">
        <v>0</v>
      </c>
    </row>
    <row r="43" spans="7:29">
      <c r="G43" t="s">
        <v>85</v>
      </c>
      <c r="H43" s="74">
        <v>1.36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-80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-80</v>
      </c>
      <c r="Y43">
        <v>1.36</v>
      </c>
      <c r="Z43">
        <v>-2</v>
      </c>
      <c r="AA43">
        <v>0</v>
      </c>
      <c r="AB43">
        <v>0</v>
      </c>
      <c r="AC43">
        <v>0</v>
      </c>
    </row>
    <row r="44" spans="7:29">
      <c r="G44" t="s">
        <v>86</v>
      </c>
      <c r="H44" s="74">
        <v>1.36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-75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-75</v>
      </c>
      <c r="Y44">
        <v>1.36</v>
      </c>
      <c r="Z44">
        <v>-2</v>
      </c>
      <c r="AA44">
        <v>0</v>
      </c>
      <c r="AB44">
        <v>0</v>
      </c>
      <c r="AC44">
        <v>0</v>
      </c>
    </row>
    <row r="45" spans="7:29">
      <c r="G45" t="s">
        <v>87</v>
      </c>
      <c r="H45" s="74">
        <v>1.36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-60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-60</v>
      </c>
      <c r="Y45">
        <v>1.36</v>
      </c>
      <c r="Z45">
        <v>-2</v>
      </c>
      <c r="AA45">
        <v>0</v>
      </c>
      <c r="AB45">
        <v>0</v>
      </c>
      <c r="AC45">
        <v>0</v>
      </c>
    </row>
    <row r="46" spans="7:29">
      <c r="G46" t="s">
        <v>88</v>
      </c>
      <c r="H46" s="74">
        <v>1.36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-50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-50</v>
      </c>
      <c r="Y46">
        <v>1.36</v>
      </c>
      <c r="Z46">
        <v>-2</v>
      </c>
      <c r="AA46">
        <v>0</v>
      </c>
      <c r="AB46">
        <v>0</v>
      </c>
      <c r="AC46">
        <v>0</v>
      </c>
    </row>
    <row r="47" spans="7:29">
      <c r="G47" t="s">
        <v>89</v>
      </c>
      <c r="H47" s="74">
        <v>1.36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-35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-35</v>
      </c>
      <c r="Y47">
        <v>1.36</v>
      </c>
      <c r="Z47">
        <v>-2</v>
      </c>
      <c r="AA47">
        <v>0</v>
      </c>
      <c r="AB47">
        <v>0</v>
      </c>
      <c r="AC47">
        <v>0</v>
      </c>
    </row>
    <row r="48" spans="7:29">
      <c r="G48" t="s">
        <v>90</v>
      </c>
      <c r="H48" s="74">
        <v>1.36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-20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-20</v>
      </c>
      <c r="Y48">
        <v>1.36</v>
      </c>
      <c r="Z48">
        <v>-2</v>
      </c>
      <c r="AA48">
        <v>0</v>
      </c>
      <c r="AB48">
        <v>0</v>
      </c>
      <c r="AC48">
        <v>0</v>
      </c>
    </row>
    <row r="49" spans="7:29">
      <c r="G49" t="s">
        <v>91</v>
      </c>
      <c r="H49" s="74">
        <v>1.36</v>
      </c>
      <c r="I49" s="47">
        <v>0</v>
      </c>
      <c r="J49" s="47">
        <v>2.99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0</v>
      </c>
      <c r="Y49">
        <v>1.36</v>
      </c>
      <c r="Z49">
        <v>-2</v>
      </c>
      <c r="AA49">
        <v>0</v>
      </c>
      <c r="AB49">
        <v>0</v>
      </c>
      <c r="AC49">
        <v>2.99</v>
      </c>
    </row>
    <row r="50" spans="7:29">
      <c r="G50" t="s">
        <v>92</v>
      </c>
      <c r="H50" s="74">
        <v>1.36</v>
      </c>
      <c r="I50" s="47">
        <v>0</v>
      </c>
      <c r="J50" s="47">
        <v>109.15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0</v>
      </c>
      <c r="Y50">
        <v>1.36</v>
      </c>
      <c r="Z50">
        <v>-2</v>
      </c>
      <c r="AA50">
        <v>0</v>
      </c>
      <c r="AB50">
        <v>0</v>
      </c>
      <c r="AC50">
        <v>109.15</v>
      </c>
    </row>
    <row r="51" spans="7:29">
      <c r="G51" t="s">
        <v>93</v>
      </c>
      <c r="H51" s="74">
        <v>1.36</v>
      </c>
      <c r="I51" s="47">
        <v>0</v>
      </c>
      <c r="J51" s="47">
        <v>34.89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0</v>
      </c>
      <c r="Y51">
        <v>1.36</v>
      </c>
      <c r="Z51">
        <v>-2</v>
      </c>
      <c r="AA51">
        <v>0</v>
      </c>
      <c r="AB51">
        <v>0</v>
      </c>
      <c r="AC51">
        <v>34.89</v>
      </c>
    </row>
    <row r="52" spans="7:29">
      <c r="G52" t="s">
        <v>94</v>
      </c>
      <c r="H52" s="74">
        <v>1.36</v>
      </c>
      <c r="I52" s="47">
        <v>0</v>
      </c>
      <c r="J52" s="47">
        <v>42.64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0</v>
      </c>
      <c r="Y52">
        <v>1.36</v>
      </c>
      <c r="Z52">
        <v>-2</v>
      </c>
      <c r="AA52">
        <v>0</v>
      </c>
      <c r="AB52">
        <v>0</v>
      </c>
      <c r="AC52">
        <v>42.64</v>
      </c>
    </row>
    <row r="53" spans="7:29">
      <c r="G53" t="s">
        <v>95</v>
      </c>
      <c r="H53" s="74">
        <v>1.36</v>
      </c>
      <c r="I53" s="47">
        <v>0</v>
      </c>
      <c r="J53" s="47">
        <v>51.36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0</v>
      </c>
      <c r="Y53">
        <v>1.36</v>
      </c>
      <c r="Z53">
        <v>-2</v>
      </c>
      <c r="AA53">
        <v>0</v>
      </c>
      <c r="AB53">
        <v>0</v>
      </c>
      <c r="AC53">
        <v>51.36</v>
      </c>
    </row>
    <row r="54" spans="7:29">
      <c r="G54" t="s">
        <v>96</v>
      </c>
      <c r="H54" s="74">
        <v>1.36</v>
      </c>
      <c r="I54" s="47">
        <v>0</v>
      </c>
      <c r="J54" s="47">
        <v>36.83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0</v>
      </c>
      <c r="Y54">
        <v>1.36</v>
      </c>
      <c r="Z54">
        <v>-2</v>
      </c>
      <c r="AA54">
        <v>0</v>
      </c>
      <c r="AB54">
        <v>0</v>
      </c>
      <c r="AC54">
        <v>36.83</v>
      </c>
    </row>
    <row r="55" spans="7:29">
      <c r="G55" t="s">
        <v>97</v>
      </c>
      <c r="H55" s="74">
        <v>1.36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0</v>
      </c>
      <c r="Y55">
        <v>1.36</v>
      </c>
      <c r="Z55">
        <v>-2</v>
      </c>
      <c r="AA55">
        <v>0</v>
      </c>
      <c r="AB55">
        <v>0</v>
      </c>
      <c r="AC55">
        <v>0</v>
      </c>
    </row>
    <row r="56" spans="7:29">
      <c r="G56" t="s">
        <v>98</v>
      </c>
      <c r="H56" s="74">
        <v>1.36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-5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-5</v>
      </c>
      <c r="Y56">
        <v>1.36</v>
      </c>
      <c r="Z56">
        <v>-2</v>
      </c>
      <c r="AA56">
        <v>0</v>
      </c>
      <c r="AB56">
        <v>0</v>
      </c>
      <c r="AC56">
        <v>0</v>
      </c>
    </row>
    <row r="57" spans="7:29">
      <c r="G57" t="s">
        <v>99</v>
      </c>
      <c r="H57" s="74">
        <v>1.36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-10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-10</v>
      </c>
      <c r="Y57">
        <v>1.36</v>
      </c>
      <c r="Z57">
        <v>-2</v>
      </c>
      <c r="AA57">
        <v>0</v>
      </c>
      <c r="AB57">
        <v>0</v>
      </c>
      <c r="AC57">
        <v>0</v>
      </c>
    </row>
    <row r="58" spans="7:29">
      <c r="G58" t="s">
        <v>100</v>
      </c>
      <c r="H58" s="74">
        <v>1.36</v>
      </c>
      <c r="I58" s="47">
        <v>0</v>
      </c>
      <c r="J58" s="47">
        <v>20.350000000000001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0</v>
      </c>
      <c r="Y58">
        <v>1.36</v>
      </c>
      <c r="Z58">
        <v>-2</v>
      </c>
      <c r="AA58">
        <v>0</v>
      </c>
      <c r="AB58">
        <v>0</v>
      </c>
      <c r="AC58">
        <v>20.350000000000001</v>
      </c>
    </row>
    <row r="59" spans="7:29">
      <c r="G59" t="s">
        <v>101</v>
      </c>
      <c r="H59" s="74">
        <v>1.36</v>
      </c>
      <c r="I59" s="47">
        <v>0</v>
      </c>
      <c r="J59" s="47">
        <v>75.59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0</v>
      </c>
      <c r="Y59">
        <v>1.36</v>
      </c>
      <c r="Z59">
        <v>-2</v>
      </c>
      <c r="AA59">
        <v>0</v>
      </c>
      <c r="AB59">
        <v>0</v>
      </c>
      <c r="AC59">
        <v>75.59</v>
      </c>
    </row>
    <row r="60" spans="7:29">
      <c r="G60" t="s">
        <v>102</v>
      </c>
      <c r="H60" s="74">
        <v>1.36</v>
      </c>
      <c r="I60" s="47">
        <v>0</v>
      </c>
      <c r="J60" s="47">
        <v>109.52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0</v>
      </c>
      <c r="Y60">
        <v>1.36</v>
      </c>
      <c r="Z60">
        <v>-2</v>
      </c>
      <c r="AA60">
        <v>0</v>
      </c>
      <c r="AB60">
        <v>0</v>
      </c>
      <c r="AC60">
        <v>109.52</v>
      </c>
    </row>
    <row r="61" spans="7:29">
      <c r="G61" t="s">
        <v>103</v>
      </c>
      <c r="H61" s="74">
        <v>1.36</v>
      </c>
      <c r="I61" s="47">
        <v>0</v>
      </c>
      <c r="J61" s="47">
        <v>130.84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0</v>
      </c>
      <c r="Y61">
        <v>1.36</v>
      </c>
      <c r="Z61">
        <v>-2</v>
      </c>
      <c r="AA61">
        <v>0</v>
      </c>
      <c r="AB61">
        <v>0</v>
      </c>
      <c r="AC61">
        <v>130.84</v>
      </c>
    </row>
    <row r="62" spans="7:29">
      <c r="G62" t="s">
        <v>104</v>
      </c>
      <c r="H62" s="74">
        <v>1.36</v>
      </c>
      <c r="I62" s="47">
        <v>0</v>
      </c>
      <c r="J62" s="47">
        <v>148.28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0</v>
      </c>
      <c r="Y62">
        <v>1.36</v>
      </c>
      <c r="Z62">
        <v>-2</v>
      </c>
      <c r="AA62">
        <v>0</v>
      </c>
      <c r="AB62">
        <v>0</v>
      </c>
      <c r="AC62">
        <v>148.28</v>
      </c>
    </row>
    <row r="63" spans="7:29">
      <c r="G63" t="s">
        <v>105</v>
      </c>
      <c r="H63" s="74">
        <v>0</v>
      </c>
      <c r="I63" s="47">
        <v>0</v>
      </c>
      <c r="J63" s="47">
        <v>151.19999999999999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0</v>
      </c>
      <c r="Y63">
        <v>0</v>
      </c>
      <c r="Z63">
        <v>-2</v>
      </c>
      <c r="AA63">
        <v>0</v>
      </c>
      <c r="AB63">
        <v>0</v>
      </c>
      <c r="AC63">
        <v>151.19999999999999</v>
      </c>
    </row>
    <row r="64" spans="7:29">
      <c r="G64" t="s">
        <v>106</v>
      </c>
      <c r="H64" s="74">
        <v>0</v>
      </c>
      <c r="I64" s="47">
        <v>0</v>
      </c>
      <c r="J64" s="47">
        <v>162.82</v>
      </c>
      <c r="K64" s="47">
        <v>0</v>
      </c>
      <c r="L64" s="47">
        <v>0</v>
      </c>
      <c r="M64" s="75">
        <v>4.17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0</v>
      </c>
      <c r="Y64">
        <v>0</v>
      </c>
      <c r="Z64">
        <v>-2</v>
      </c>
      <c r="AA64">
        <v>0</v>
      </c>
      <c r="AB64">
        <v>4.17</v>
      </c>
      <c r="AC64">
        <v>162.82</v>
      </c>
    </row>
    <row r="65" spans="7:29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5.33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0</v>
      </c>
      <c r="Y65">
        <v>0</v>
      </c>
      <c r="Z65">
        <v>-2</v>
      </c>
      <c r="AA65">
        <v>0</v>
      </c>
      <c r="AB65">
        <v>5.33</v>
      </c>
      <c r="AC65">
        <v>0</v>
      </c>
    </row>
    <row r="66" spans="7:29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7.27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0</v>
      </c>
      <c r="Y66">
        <v>0</v>
      </c>
      <c r="Z66">
        <v>-2</v>
      </c>
      <c r="AA66">
        <v>0</v>
      </c>
      <c r="AB66">
        <v>7.27</v>
      </c>
      <c r="AC66">
        <v>0</v>
      </c>
    </row>
    <row r="67" spans="7:29">
      <c r="G67" t="s">
        <v>109</v>
      </c>
      <c r="H67" s="74">
        <v>30.05</v>
      </c>
      <c r="I67" s="47">
        <v>0</v>
      </c>
      <c r="J67" s="47">
        <v>0</v>
      </c>
      <c r="K67" s="47">
        <v>0</v>
      </c>
      <c r="L67" s="47">
        <v>0</v>
      </c>
      <c r="M67" s="75">
        <v>3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30.05</v>
      </c>
      <c r="X67">
        <v>0</v>
      </c>
      <c r="Y67">
        <v>0</v>
      </c>
      <c r="Z67">
        <v>-2</v>
      </c>
      <c r="AA67">
        <v>0</v>
      </c>
      <c r="AB67">
        <v>3</v>
      </c>
      <c r="AC67">
        <v>0</v>
      </c>
    </row>
    <row r="68" spans="7:29">
      <c r="G68" t="s">
        <v>110</v>
      </c>
      <c r="H68" s="74">
        <v>54.28</v>
      </c>
      <c r="I68" s="47">
        <v>0</v>
      </c>
      <c r="J68" s="47">
        <v>0</v>
      </c>
      <c r="K68" s="47">
        <v>0</v>
      </c>
      <c r="L68" s="47">
        <v>0</v>
      </c>
      <c r="M68" s="75">
        <v>3.68</v>
      </c>
      <c r="N68" s="74">
        <v>0</v>
      </c>
      <c r="O68" s="47">
        <v>-33.33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54.28</v>
      </c>
      <c r="X68">
        <v>-33.33</v>
      </c>
      <c r="Y68">
        <v>0</v>
      </c>
      <c r="Z68">
        <v>-2</v>
      </c>
      <c r="AA68">
        <v>0</v>
      </c>
      <c r="AB68">
        <v>3.68</v>
      </c>
      <c r="AC68">
        <v>0</v>
      </c>
    </row>
    <row r="69" spans="7:29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0</v>
      </c>
      <c r="Y69">
        <v>0</v>
      </c>
      <c r="Z69">
        <v>-2</v>
      </c>
      <c r="AA69">
        <v>0</v>
      </c>
      <c r="AB69">
        <v>0</v>
      </c>
      <c r="AC69">
        <v>0</v>
      </c>
    </row>
    <row r="70" spans="7:29">
      <c r="G70" t="s">
        <v>112</v>
      </c>
      <c r="H70" s="74">
        <v>14.54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14.54</v>
      </c>
      <c r="X70">
        <v>0</v>
      </c>
      <c r="Y70">
        <v>0</v>
      </c>
      <c r="Z70">
        <v>-2</v>
      </c>
      <c r="AA70">
        <v>0</v>
      </c>
      <c r="AB70">
        <v>0</v>
      </c>
      <c r="AC70">
        <v>0</v>
      </c>
    </row>
    <row r="71" spans="7:29">
      <c r="G71" t="s">
        <v>113</v>
      </c>
      <c r="H71" s="74">
        <v>154.1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154.1</v>
      </c>
      <c r="X71">
        <v>0</v>
      </c>
      <c r="Y71">
        <v>0</v>
      </c>
      <c r="Z71">
        <v>-2</v>
      </c>
      <c r="AA71">
        <v>0</v>
      </c>
      <c r="AB71">
        <v>0</v>
      </c>
      <c r="AC71">
        <v>0</v>
      </c>
    </row>
    <row r="72" spans="7:29">
      <c r="G72" t="s">
        <v>114</v>
      </c>
      <c r="H72" s="74">
        <v>172.52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172.52</v>
      </c>
      <c r="X72">
        <v>0</v>
      </c>
      <c r="Y72">
        <v>0</v>
      </c>
      <c r="Z72">
        <v>-2</v>
      </c>
      <c r="AA72">
        <v>0</v>
      </c>
      <c r="AB72">
        <v>0</v>
      </c>
      <c r="AC72">
        <v>0</v>
      </c>
    </row>
    <row r="73" spans="7:29">
      <c r="G73" t="s">
        <v>115</v>
      </c>
      <c r="H73" s="74">
        <v>212.25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212.25</v>
      </c>
      <c r="X73">
        <v>0</v>
      </c>
      <c r="Y73">
        <v>0</v>
      </c>
      <c r="Z73">
        <v>-2</v>
      </c>
      <c r="AA73">
        <v>0</v>
      </c>
      <c r="AB73">
        <v>0</v>
      </c>
      <c r="AC73">
        <v>0</v>
      </c>
    </row>
    <row r="74" spans="7:29">
      <c r="G74" t="s">
        <v>116</v>
      </c>
      <c r="H74" s="74">
        <v>237.45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237.45</v>
      </c>
      <c r="X74">
        <v>0</v>
      </c>
      <c r="Y74">
        <v>0</v>
      </c>
      <c r="Z74">
        <v>-2</v>
      </c>
      <c r="AA74">
        <v>0</v>
      </c>
      <c r="AB74">
        <v>0</v>
      </c>
      <c r="AC74">
        <v>0</v>
      </c>
    </row>
    <row r="75" spans="7:29">
      <c r="G75" t="s">
        <v>117</v>
      </c>
      <c r="H75" s="74">
        <v>248.11</v>
      </c>
      <c r="I75" s="47">
        <v>0</v>
      </c>
      <c r="J75" s="47">
        <v>0</v>
      </c>
      <c r="K75" s="47">
        <v>0</v>
      </c>
      <c r="L75" s="47">
        <v>0</v>
      </c>
      <c r="M75" s="75">
        <v>6.4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248.11</v>
      </c>
      <c r="X75">
        <v>0</v>
      </c>
      <c r="Y75">
        <v>0</v>
      </c>
      <c r="Z75">
        <v>-2</v>
      </c>
      <c r="AA75">
        <v>0</v>
      </c>
      <c r="AB75">
        <v>6.4</v>
      </c>
      <c r="AC75">
        <v>0</v>
      </c>
    </row>
    <row r="76" spans="7:29">
      <c r="G76" t="s">
        <v>118</v>
      </c>
      <c r="H76" s="74">
        <v>251.99</v>
      </c>
      <c r="I76" s="47">
        <v>0</v>
      </c>
      <c r="J76" s="47">
        <v>0</v>
      </c>
      <c r="K76" s="47">
        <v>0</v>
      </c>
      <c r="L76" s="47">
        <v>0</v>
      </c>
      <c r="M76" s="75">
        <v>5.62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251.99</v>
      </c>
      <c r="X76">
        <v>0</v>
      </c>
      <c r="Y76">
        <v>0</v>
      </c>
      <c r="Z76">
        <v>-2</v>
      </c>
      <c r="AA76">
        <v>0</v>
      </c>
      <c r="AB76">
        <v>5.62</v>
      </c>
      <c r="AC76">
        <v>0</v>
      </c>
    </row>
    <row r="77" spans="7:29">
      <c r="G77" t="s">
        <v>119</v>
      </c>
      <c r="H77" s="74">
        <v>247.64</v>
      </c>
      <c r="I77" s="47">
        <v>0</v>
      </c>
      <c r="J77" s="47">
        <v>0</v>
      </c>
      <c r="K77" s="47">
        <v>0</v>
      </c>
      <c r="L77" s="47">
        <v>0</v>
      </c>
      <c r="M77" s="75">
        <v>3.98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247.64</v>
      </c>
      <c r="X77">
        <v>0</v>
      </c>
      <c r="Y77">
        <v>0</v>
      </c>
      <c r="Z77">
        <v>-2</v>
      </c>
      <c r="AA77">
        <v>0</v>
      </c>
      <c r="AB77">
        <v>3.98</v>
      </c>
      <c r="AC77">
        <v>0</v>
      </c>
    </row>
    <row r="78" spans="7:29">
      <c r="G78" t="s">
        <v>120</v>
      </c>
      <c r="H78" s="74">
        <v>97.14</v>
      </c>
      <c r="I78" s="47">
        <v>0</v>
      </c>
      <c r="J78" s="47">
        <v>0</v>
      </c>
      <c r="K78" s="47">
        <v>0</v>
      </c>
      <c r="L78" s="47">
        <v>0</v>
      </c>
      <c r="M78" s="75">
        <v>1.48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97.14</v>
      </c>
      <c r="X78">
        <v>0</v>
      </c>
      <c r="Y78">
        <v>0</v>
      </c>
      <c r="Z78">
        <v>-2</v>
      </c>
      <c r="AA78">
        <v>0</v>
      </c>
      <c r="AB78">
        <v>1.48</v>
      </c>
      <c r="AC78">
        <v>0</v>
      </c>
    </row>
    <row r="79" spans="7:29">
      <c r="G79" t="s">
        <v>121</v>
      </c>
      <c r="H79" s="74">
        <v>0.2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-34</v>
      </c>
      <c r="R79" s="47">
        <v>0</v>
      </c>
      <c r="S79" s="75">
        <v>0</v>
      </c>
      <c r="U79" s="74"/>
      <c r="V79" s="75"/>
      <c r="W79">
        <v>0.2</v>
      </c>
      <c r="X79">
        <v>0</v>
      </c>
      <c r="Y79">
        <v>0</v>
      </c>
      <c r="Z79">
        <v>-2</v>
      </c>
      <c r="AA79">
        <v>-34</v>
      </c>
      <c r="AB79">
        <v>0</v>
      </c>
      <c r="AC79">
        <v>0</v>
      </c>
    </row>
    <row r="80" spans="7:29">
      <c r="G80" t="s">
        <v>122</v>
      </c>
      <c r="H80" s="74">
        <v>15.47</v>
      </c>
      <c r="I80" s="47">
        <v>0</v>
      </c>
      <c r="J80" s="47">
        <v>0</v>
      </c>
      <c r="K80" s="47">
        <v>0</v>
      </c>
      <c r="L80" s="47">
        <v>0</v>
      </c>
      <c r="M80" s="75">
        <v>0.15</v>
      </c>
      <c r="N80" s="74">
        <v>0</v>
      </c>
      <c r="O80" s="47">
        <v>0</v>
      </c>
      <c r="P80" s="47">
        <v>0</v>
      </c>
      <c r="Q80" s="47">
        <v>-38</v>
      </c>
      <c r="R80" s="47">
        <v>0</v>
      </c>
      <c r="S80" s="75">
        <v>0</v>
      </c>
      <c r="U80" s="74"/>
      <c r="V80" s="75"/>
      <c r="W80">
        <v>15.47</v>
      </c>
      <c r="X80">
        <v>0</v>
      </c>
      <c r="Y80">
        <v>0</v>
      </c>
      <c r="Z80">
        <v>-2</v>
      </c>
      <c r="AA80">
        <v>-38</v>
      </c>
      <c r="AB80">
        <v>0.15</v>
      </c>
      <c r="AC80">
        <v>0</v>
      </c>
    </row>
    <row r="81" spans="7:29">
      <c r="G81" t="s">
        <v>123</v>
      </c>
      <c r="H81" s="74">
        <v>53.07</v>
      </c>
      <c r="I81" s="47">
        <v>0</v>
      </c>
      <c r="J81" s="47">
        <v>0</v>
      </c>
      <c r="K81" s="47">
        <v>0</v>
      </c>
      <c r="L81" s="47">
        <v>0</v>
      </c>
      <c r="M81" s="75">
        <v>0.68</v>
      </c>
      <c r="N81" s="74">
        <v>0</v>
      </c>
      <c r="O81" s="47">
        <v>0</v>
      </c>
      <c r="P81" s="47">
        <v>0</v>
      </c>
      <c r="Q81" s="47">
        <v>-45</v>
      </c>
      <c r="R81" s="47">
        <v>0</v>
      </c>
      <c r="S81" s="75">
        <v>0</v>
      </c>
      <c r="U81" s="74"/>
      <c r="V81" s="75"/>
      <c r="W81">
        <v>53.07</v>
      </c>
      <c r="X81">
        <v>0</v>
      </c>
      <c r="Y81">
        <v>0</v>
      </c>
      <c r="Z81">
        <v>-2</v>
      </c>
      <c r="AA81">
        <v>-45</v>
      </c>
      <c r="AB81">
        <v>0.68</v>
      </c>
      <c r="AC81">
        <v>0</v>
      </c>
    </row>
    <row r="82" spans="7:29">
      <c r="G82" t="s">
        <v>124</v>
      </c>
      <c r="H82" s="74">
        <v>83.14</v>
      </c>
      <c r="I82" s="47">
        <v>0</v>
      </c>
      <c r="J82" s="47">
        <v>0</v>
      </c>
      <c r="K82" s="47">
        <v>0</v>
      </c>
      <c r="L82" s="47">
        <v>0</v>
      </c>
      <c r="M82" s="75">
        <v>1.47</v>
      </c>
      <c r="N82" s="74">
        <v>0</v>
      </c>
      <c r="O82" s="47">
        <v>0</v>
      </c>
      <c r="P82" s="47">
        <v>0</v>
      </c>
      <c r="Q82" s="47">
        <v>-48</v>
      </c>
      <c r="R82" s="47">
        <v>0</v>
      </c>
      <c r="S82" s="75">
        <v>0</v>
      </c>
      <c r="U82" s="74"/>
      <c r="V82" s="75"/>
      <c r="W82">
        <v>83.14</v>
      </c>
      <c r="X82">
        <v>0</v>
      </c>
      <c r="Y82">
        <v>0</v>
      </c>
      <c r="Z82">
        <v>-2</v>
      </c>
      <c r="AA82">
        <v>-48</v>
      </c>
      <c r="AB82">
        <v>1.47</v>
      </c>
      <c r="AC82">
        <v>0</v>
      </c>
    </row>
    <row r="83" spans="7:29">
      <c r="G83" t="s">
        <v>125</v>
      </c>
      <c r="H83" s="74">
        <v>98.3</v>
      </c>
      <c r="I83" s="47">
        <v>0</v>
      </c>
      <c r="J83" s="47">
        <v>0</v>
      </c>
      <c r="K83" s="47">
        <v>0</v>
      </c>
      <c r="L83" s="47">
        <v>0</v>
      </c>
      <c r="M83" s="75">
        <v>3.27</v>
      </c>
      <c r="N83" s="74">
        <v>0</v>
      </c>
      <c r="O83" s="47">
        <v>0</v>
      </c>
      <c r="P83" s="47">
        <v>0</v>
      </c>
      <c r="Q83" s="47">
        <v>-60</v>
      </c>
      <c r="R83" s="47">
        <v>0</v>
      </c>
      <c r="S83" s="75">
        <v>0</v>
      </c>
      <c r="U83" s="74"/>
      <c r="V83" s="75"/>
      <c r="W83">
        <v>98.3</v>
      </c>
      <c r="X83">
        <v>0</v>
      </c>
      <c r="Y83">
        <v>0</v>
      </c>
      <c r="Z83">
        <v>-2</v>
      </c>
      <c r="AA83">
        <v>-60</v>
      </c>
      <c r="AB83">
        <v>3.27</v>
      </c>
      <c r="AC83">
        <v>0</v>
      </c>
    </row>
    <row r="84" spans="7:29">
      <c r="G84" t="s">
        <v>126</v>
      </c>
      <c r="H84" s="74">
        <v>94.4</v>
      </c>
      <c r="I84" s="47">
        <v>0</v>
      </c>
      <c r="J84" s="47">
        <v>0</v>
      </c>
      <c r="K84" s="47">
        <v>0</v>
      </c>
      <c r="L84" s="47">
        <v>0</v>
      </c>
      <c r="M84" s="75">
        <v>3.85</v>
      </c>
      <c r="N84" s="74">
        <v>0</v>
      </c>
      <c r="O84" s="47">
        <v>0</v>
      </c>
      <c r="P84" s="47">
        <v>0</v>
      </c>
      <c r="Q84" s="47">
        <v>-60</v>
      </c>
      <c r="R84" s="47">
        <v>0</v>
      </c>
      <c r="S84" s="75">
        <v>0</v>
      </c>
      <c r="U84" s="74"/>
      <c r="V84" s="75"/>
      <c r="W84">
        <v>94.4</v>
      </c>
      <c r="X84">
        <v>0</v>
      </c>
      <c r="Y84">
        <v>0</v>
      </c>
      <c r="Z84">
        <v>-2</v>
      </c>
      <c r="AA84">
        <v>-60</v>
      </c>
      <c r="AB84">
        <v>3.85</v>
      </c>
      <c r="AC84">
        <v>0</v>
      </c>
    </row>
    <row r="85" spans="7:29">
      <c r="G85" t="s">
        <v>127</v>
      </c>
      <c r="H85" s="74">
        <v>86.69</v>
      </c>
      <c r="I85" s="47">
        <v>0</v>
      </c>
      <c r="J85" s="47">
        <v>0</v>
      </c>
      <c r="K85" s="47">
        <v>0</v>
      </c>
      <c r="L85" s="47">
        <v>0</v>
      </c>
      <c r="M85" s="75">
        <v>4.04</v>
      </c>
      <c r="N85" s="74">
        <v>0</v>
      </c>
      <c r="O85" s="47">
        <v>0</v>
      </c>
      <c r="P85" s="47">
        <v>0</v>
      </c>
      <c r="Q85" s="47">
        <v>-63</v>
      </c>
      <c r="R85" s="47">
        <v>0</v>
      </c>
      <c r="S85" s="75">
        <v>0</v>
      </c>
      <c r="U85" s="74"/>
      <c r="V85" s="75"/>
      <c r="W85">
        <v>86.69</v>
      </c>
      <c r="X85">
        <v>0</v>
      </c>
      <c r="Y85">
        <v>0</v>
      </c>
      <c r="Z85">
        <v>-2</v>
      </c>
      <c r="AA85">
        <v>-63</v>
      </c>
      <c r="AB85">
        <v>4.04</v>
      </c>
      <c r="AC85">
        <v>0</v>
      </c>
    </row>
    <row r="86" spans="7:29">
      <c r="G86" t="s">
        <v>128</v>
      </c>
      <c r="H86" s="74">
        <v>76.760000000000005</v>
      </c>
      <c r="I86" s="47">
        <v>0</v>
      </c>
      <c r="J86" s="47">
        <v>0</v>
      </c>
      <c r="K86" s="47">
        <v>0</v>
      </c>
      <c r="L86" s="47">
        <v>0</v>
      </c>
      <c r="M86" s="75">
        <v>3.73</v>
      </c>
      <c r="N86" s="74">
        <v>0</v>
      </c>
      <c r="O86" s="47">
        <v>0</v>
      </c>
      <c r="P86" s="47">
        <v>0</v>
      </c>
      <c r="Q86" s="47">
        <v>-66</v>
      </c>
      <c r="R86" s="47">
        <v>0</v>
      </c>
      <c r="S86" s="75">
        <v>0</v>
      </c>
      <c r="U86" s="74"/>
      <c r="V86" s="75"/>
      <c r="W86">
        <v>76.760000000000005</v>
      </c>
      <c r="X86">
        <v>0</v>
      </c>
      <c r="Y86">
        <v>0</v>
      </c>
      <c r="Z86">
        <v>-2</v>
      </c>
      <c r="AA86">
        <v>-66</v>
      </c>
      <c r="AB86">
        <v>3.73</v>
      </c>
      <c r="AC86">
        <v>0</v>
      </c>
    </row>
    <row r="87" spans="7:29">
      <c r="G87" t="s">
        <v>129</v>
      </c>
      <c r="H87" s="74">
        <v>58.65</v>
      </c>
      <c r="I87" s="47">
        <v>0</v>
      </c>
      <c r="J87" s="47">
        <v>0</v>
      </c>
      <c r="K87" s="47">
        <v>0</v>
      </c>
      <c r="L87" s="47">
        <v>0</v>
      </c>
      <c r="M87" s="75">
        <v>1.47</v>
      </c>
      <c r="N87" s="74">
        <v>0</v>
      </c>
      <c r="O87" s="47">
        <v>0</v>
      </c>
      <c r="P87" s="47">
        <v>0</v>
      </c>
      <c r="Q87" s="47">
        <v>-16</v>
      </c>
      <c r="R87" s="47">
        <v>0</v>
      </c>
      <c r="S87" s="75">
        <v>0</v>
      </c>
      <c r="U87" s="74"/>
      <c r="V87" s="75"/>
      <c r="W87">
        <v>58.65</v>
      </c>
      <c r="X87">
        <v>0</v>
      </c>
      <c r="Y87">
        <v>0</v>
      </c>
      <c r="Z87">
        <v>-2</v>
      </c>
      <c r="AA87">
        <v>-16</v>
      </c>
      <c r="AB87">
        <v>1.47</v>
      </c>
      <c r="AC87">
        <v>0</v>
      </c>
    </row>
    <row r="88" spans="7:29">
      <c r="G88" t="s">
        <v>130</v>
      </c>
      <c r="H88" s="74">
        <v>63.18</v>
      </c>
      <c r="I88" s="47">
        <v>0</v>
      </c>
      <c r="J88" s="47">
        <v>0</v>
      </c>
      <c r="K88" s="47">
        <v>0</v>
      </c>
      <c r="L88" s="47">
        <v>0</v>
      </c>
      <c r="M88" s="75">
        <v>3.69</v>
      </c>
      <c r="N88" s="74">
        <v>0</v>
      </c>
      <c r="O88" s="47">
        <v>0</v>
      </c>
      <c r="P88" s="47">
        <v>0</v>
      </c>
      <c r="Q88" s="47">
        <v>-14</v>
      </c>
      <c r="R88" s="47">
        <v>0</v>
      </c>
      <c r="S88" s="75">
        <v>0</v>
      </c>
      <c r="U88" s="74"/>
      <c r="V88" s="75"/>
      <c r="W88">
        <v>63.18</v>
      </c>
      <c r="X88">
        <v>0</v>
      </c>
      <c r="Y88">
        <v>0</v>
      </c>
      <c r="Z88">
        <v>-2</v>
      </c>
      <c r="AA88">
        <v>-14</v>
      </c>
      <c r="AB88">
        <v>3.69</v>
      </c>
      <c r="AC88">
        <v>0</v>
      </c>
    </row>
    <row r="89" spans="7:29">
      <c r="G89" t="s">
        <v>131</v>
      </c>
      <c r="H89" s="74">
        <v>73.67</v>
      </c>
      <c r="I89" s="47">
        <v>0</v>
      </c>
      <c r="J89" s="47">
        <v>0</v>
      </c>
      <c r="K89" s="47">
        <v>0</v>
      </c>
      <c r="L89" s="47">
        <v>0</v>
      </c>
      <c r="M89" s="75">
        <v>2.1800000000000002</v>
      </c>
      <c r="N89" s="74">
        <v>0</v>
      </c>
      <c r="O89" s="47">
        <v>0</v>
      </c>
      <c r="P89" s="47">
        <v>0</v>
      </c>
      <c r="Q89" s="47">
        <v>-14</v>
      </c>
      <c r="R89" s="47">
        <v>0</v>
      </c>
      <c r="S89" s="75">
        <v>0</v>
      </c>
      <c r="U89" s="74"/>
      <c r="V89" s="75"/>
      <c r="W89">
        <v>73.67</v>
      </c>
      <c r="X89">
        <v>0</v>
      </c>
      <c r="Y89">
        <v>0</v>
      </c>
      <c r="Z89">
        <v>-2</v>
      </c>
      <c r="AA89">
        <v>-14</v>
      </c>
      <c r="AB89">
        <v>2.1800000000000002</v>
      </c>
      <c r="AC89">
        <v>0</v>
      </c>
    </row>
    <row r="90" spans="7:29">
      <c r="G90" t="s">
        <v>132</v>
      </c>
      <c r="H90" s="74">
        <v>122.11</v>
      </c>
      <c r="I90" s="47">
        <v>0</v>
      </c>
      <c r="J90" s="47">
        <v>0</v>
      </c>
      <c r="K90" s="47">
        <v>0</v>
      </c>
      <c r="L90" s="47">
        <v>0</v>
      </c>
      <c r="M90" s="75">
        <v>1.91</v>
      </c>
      <c r="N90" s="74">
        <v>0</v>
      </c>
      <c r="O90" s="47">
        <v>0</v>
      </c>
      <c r="P90" s="47">
        <v>0</v>
      </c>
      <c r="Q90" s="47">
        <v>-10</v>
      </c>
      <c r="R90" s="47">
        <v>0</v>
      </c>
      <c r="S90" s="75">
        <v>0</v>
      </c>
      <c r="U90" s="74"/>
      <c r="V90" s="75"/>
      <c r="W90">
        <v>122.11</v>
      </c>
      <c r="X90">
        <v>0</v>
      </c>
      <c r="Y90">
        <v>0</v>
      </c>
      <c r="Z90">
        <v>-2</v>
      </c>
      <c r="AA90">
        <v>-10</v>
      </c>
      <c r="AB90">
        <v>1.91</v>
      </c>
      <c r="AC90">
        <v>0</v>
      </c>
    </row>
    <row r="91" spans="7:29">
      <c r="G91" t="s">
        <v>133</v>
      </c>
      <c r="H91" s="74">
        <v>51.83</v>
      </c>
      <c r="I91" s="47">
        <v>0</v>
      </c>
      <c r="J91" s="47">
        <v>0</v>
      </c>
      <c r="K91" s="47">
        <v>0</v>
      </c>
      <c r="L91" s="47">
        <v>0</v>
      </c>
      <c r="M91" s="75">
        <v>1.95</v>
      </c>
      <c r="N91" s="74">
        <v>0</v>
      </c>
      <c r="O91" s="47">
        <v>0</v>
      </c>
      <c r="P91" s="47">
        <v>0</v>
      </c>
      <c r="Q91" s="47">
        <v>-10</v>
      </c>
      <c r="R91" s="47">
        <v>0</v>
      </c>
      <c r="S91" s="75">
        <v>0</v>
      </c>
      <c r="U91" s="74"/>
      <c r="V91" s="75"/>
      <c r="W91">
        <v>51.83</v>
      </c>
      <c r="X91">
        <v>0</v>
      </c>
      <c r="Y91">
        <v>0</v>
      </c>
      <c r="Z91">
        <v>-2</v>
      </c>
      <c r="AA91">
        <v>-10</v>
      </c>
      <c r="AB91">
        <v>1.95</v>
      </c>
      <c r="AC91">
        <v>0</v>
      </c>
    </row>
    <row r="92" spans="7:29">
      <c r="G92" t="s">
        <v>134</v>
      </c>
      <c r="H92" s="74">
        <v>65.66</v>
      </c>
      <c r="I92" s="47">
        <v>0</v>
      </c>
      <c r="J92" s="47">
        <v>0</v>
      </c>
      <c r="K92" s="47">
        <v>0</v>
      </c>
      <c r="L92" s="47">
        <v>0</v>
      </c>
      <c r="M92" s="75">
        <v>3.8</v>
      </c>
      <c r="N92" s="74">
        <v>0</v>
      </c>
      <c r="O92" s="47">
        <v>0</v>
      </c>
      <c r="P92" s="47">
        <v>0</v>
      </c>
      <c r="Q92" s="47">
        <v>-24</v>
      </c>
      <c r="R92" s="47">
        <v>0</v>
      </c>
      <c r="S92" s="75">
        <v>0</v>
      </c>
      <c r="U92" s="74"/>
      <c r="V92" s="75"/>
      <c r="W92">
        <v>65.66</v>
      </c>
      <c r="X92">
        <v>0</v>
      </c>
      <c r="Y92">
        <v>0</v>
      </c>
      <c r="Z92">
        <v>-2</v>
      </c>
      <c r="AA92">
        <v>-24</v>
      </c>
      <c r="AB92">
        <v>3.8</v>
      </c>
      <c r="AC92">
        <v>0</v>
      </c>
    </row>
    <row r="93" spans="7:29">
      <c r="G93" t="s">
        <v>135</v>
      </c>
      <c r="H93" s="74">
        <v>82.77</v>
      </c>
      <c r="I93" s="47">
        <v>0</v>
      </c>
      <c r="J93" s="47">
        <v>0</v>
      </c>
      <c r="K93" s="47">
        <v>0</v>
      </c>
      <c r="L93" s="47">
        <v>0</v>
      </c>
      <c r="M93" s="75">
        <v>3.21</v>
      </c>
      <c r="N93" s="74">
        <v>0</v>
      </c>
      <c r="O93" s="47">
        <v>0</v>
      </c>
      <c r="P93" s="47">
        <v>0</v>
      </c>
      <c r="Q93" s="47">
        <v>-26</v>
      </c>
      <c r="R93" s="47">
        <v>0</v>
      </c>
      <c r="S93" s="75">
        <v>0</v>
      </c>
      <c r="U93" s="74"/>
      <c r="V93" s="75"/>
      <c r="W93">
        <v>82.77</v>
      </c>
      <c r="X93">
        <v>0</v>
      </c>
      <c r="Y93">
        <v>0</v>
      </c>
      <c r="Z93">
        <v>-2</v>
      </c>
      <c r="AA93">
        <v>-26</v>
      </c>
      <c r="AB93">
        <v>3.21</v>
      </c>
      <c r="AC93">
        <v>0</v>
      </c>
    </row>
    <row r="94" spans="7:29">
      <c r="G94" t="s">
        <v>136</v>
      </c>
      <c r="H94" s="74">
        <v>94.1</v>
      </c>
      <c r="I94" s="47">
        <v>0</v>
      </c>
      <c r="J94" s="47">
        <v>0</v>
      </c>
      <c r="K94" s="47">
        <v>0</v>
      </c>
      <c r="L94" s="47">
        <v>0</v>
      </c>
      <c r="M94" s="75">
        <v>2.63</v>
      </c>
      <c r="N94" s="74">
        <v>0</v>
      </c>
      <c r="O94" s="47">
        <v>0</v>
      </c>
      <c r="P94" s="47">
        <v>0</v>
      </c>
      <c r="Q94" s="47">
        <v>-27</v>
      </c>
      <c r="R94" s="47">
        <v>0</v>
      </c>
      <c r="S94" s="75">
        <v>0</v>
      </c>
      <c r="U94" s="74"/>
      <c r="V94" s="75"/>
      <c r="W94">
        <v>94.1</v>
      </c>
      <c r="X94">
        <v>0</v>
      </c>
      <c r="Y94">
        <v>0</v>
      </c>
      <c r="Z94">
        <v>-2</v>
      </c>
      <c r="AA94">
        <v>-27</v>
      </c>
      <c r="AB94">
        <v>2.63</v>
      </c>
      <c r="AC94">
        <v>0</v>
      </c>
    </row>
    <row r="95" spans="7:29">
      <c r="G95" t="s">
        <v>137</v>
      </c>
      <c r="H95" s="74">
        <v>82.73</v>
      </c>
      <c r="I95" s="47">
        <v>0</v>
      </c>
      <c r="J95" s="47">
        <v>0</v>
      </c>
      <c r="K95" s="47">
        <v>0</v>
      </c>
      <c r="L95" s="47">
        <v>0</v>
      </c>
      <c r="M95" s="75">
        <v>3.02</v>
      </c>
      <c r="N95" s="74">
        <v>0</v>
      </c>
      <c r="O95" s="47">
        <v>0</v>
      </c>
      <c r="P95" s="47">
        <v>0</v>
      </c>
      <c r="Q95" s="47">
        <v>-30</v>
      </c>
      <c r="R95" s="47">
        <v>0</v>
      </c>
      <c r="S95" s="75">
        <v>0</v>
      </c>
      <c r="U95" s="74"/>
      <c r="V95" s="75"/>
      <c r="W95">
        <v>82.73</v>
      </c>
      <c r="X95">
        <v>0</v>
      </c>
      <c r="Y95">
        <v>0</v>
      </c>
      <c r="Z95">
        <v>-2</v>
      </c>
      <c r="AA95">
        <v>-30</v>
      </c>
      <c r="AB95">
        <v>3.02</v>
      </c>
      <c r="AC95">
        <v>0</v>
      </c>
    </row>
    <row r="96" spans="7:29">
      <c r="G96" t="s">
        <v>138</v>
      </c>
      <c r="H96" s="74">
        <v>87.91</v>
      </c>
      <c r="I96" s="47">
        <v>0</v>
      </c>
      <c r="J96" s="47">
        <v>0</v>
      </c>
      <c r="K96" s="47">
        <v>0</v>
      </c>
      <c r="L96" s="47">
        <v>0</v>
      </c>
      <c r="M96" s="75">
        <v>1.93</v>
      </c>
      <c r="N96" s="74">
        <v>0</v>
      </c>
      <c r="O96" s="47">
        <v>0</v>
      </c>
      <c r="P96" s="47">
        <v>0</v>
      </c>
      <c r="Q96" s="47">
        <v>-30</v>
      </c>
      <c r="R96" s="47">
        <v>0</v>
      </c>
      <c r="S96" s="75">
        <v>0</v>
      </c>
      <c r="U96" s="74"/>
      <c r="V96" s="75"/>
      <c r="W96">
        <v>87.91</v>
      </c>
      <c r="X96">
        <v>0</v>
      </c>
      <c r="Y96">
        <v>0</v>
      </c>
      <c r="Z96">
        <v>-2</v>
      </c>
      <c r="AA96">
        <v>-30</v>
      </c>
      <c r="AB96">
        <v>1.93</v>
      </c>
      <c r="AC96">
        <v>0</v>
      </c>
    </row>
    <row r="97" spans="1:83">
      <c r="G97" t="s">
        <v>139</v>
      </c>
      <c r="H97" s="74">
        <v>96.88</v>
      </c>
      <c r="I97" s="47">
        <v>0</v>
      </c>
      <c r="J97" s="47">
        <v>0</v>
      </c>
      <c r="K97" s="47">
        <v>0</v>
      </c>
      <c r="L97" s="47">
        <v>0</v>
      </c>
      <c r="M97" s="75">
        <v>0.19</v>
      </c>
      <c r="N97" s="74">
        <v>0</v>
      </c>
      <c r="O97" s="47">
        <v>0</v>
      </c>
      <c r="P97" s="47">
        <v>0</v>
      </c>
      <c r="Q97" s="47">
        <v>-30</v>
      </c>
      <c r="R97" s="47">
        <v>0</v>
      </c>
      <c r="S97" s="75">
        <v>0</v>
      </c>
      <c r="U97" s="74"/>
      <c r="V97" s="75"/>
      <c r="W97">
        <v>96.88</v>
      </c>
      <c r="X97">
        <v>0</v>
      </c>
      <c r="Y97">
        <v>0</v>
      </c>
      <c r="Z97">
        <v>-2</v>
      </c>
      <c r="AA97">
        <v>-30</v>
      </c>
      <c r="AB97">
        <v>0.19</v>
      </c>
      <c r="AC97">
        <v>0</v>
      </c>
    </row>
    <row r="98" spans="1:83">
      <c r="G98" t="s">
        <v>140</v>
      </c>
      <c r="H98" s="74">
        <v>92.63</v>
      </c>
      <c r="I98" s="47">
        <v>0</v>
      </c>
      <c r="J98" s="47">
        <v>0</v>
      </c>
      <c r="K98" s="47">
        <v>0</v>
      </c>
      <c r="L98" s="47">
        <v>0</v>
      </c>
      <c r="M98" s="75">
        <v>2.36</v>
      </c>
      <c r="N98" s="74">
        <v>0</v>
      </c>
      <c r="O98" s="47">
        <v>0</v>
      </c>
      <c r="P98" s="47">
        <v>0</v>
      </c>
      <c r="Q98" s="47">
        <v>-30</v>
      </c>
      <c r="R98" s="47">
        <v>0</v>
      </c>
      <c r="S98" s="75">
        <v>0</v>
      </c>
      <c r="U98" s="74"/>
      <c r="V98" s="75"/>
      <c r="W98">
        <v>92.63</v>
      </c>
      <c r="X98">
        <v>0</v>
      </c>
      <c r="Y98">
        <v>0</v>
      </c>
      <c r="Z98">
        <v>-2</v>
      </c>
      <c r="AA98">
        <v>-30</v>
      </c>
      <c r="AB98">
        <v>2.36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0.82045250000000014</v>
      </c>
      <c r="I99" s="70">
        <f t="shared" ref="I99:BQ99" si="1">SUM(I3:I98)/4000</f>
        <v>0</v>
      </c>
      <c r="J99" s="70">
        <f t="shared" si="1"/>
        <v>0.26911499999999999</v>
      </c>
      <c r="K99" s="70">
        <f t="shared" si="1"/>
        <v>0</v>
      </c>
      <c r="L99" s="70">
        <f t="shared" si="1"/>
        <v>0</v>
      </c>
      <c r="M99" s="70">
        <f t="shared" si="1"/>
        <v>3.797250000000002E-2</v>
      </c>
      <c r="N99" s="69">
        <f t="shared" si="1"/>
        <v>0</v>
      </c>
      <c r="O99" s="70">
        <f t="shared" si="1"/>
        <v>-2.5285975000000001</v>
      </c>
      <c r="P99" s="70">
        <f t="shared" si="1"/>
        <v>-1.9154875</v>
      </c>
      <c r="Q99" s="70">
        <f t="shared" si="1"/>
        <v>-0.49525000000000002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0.80005500000000018</v>
      </c>
      <c r="X99">
        <f t="shared" si="1"/>
        <v>-2.5285975000000001</v>
      </c>
      <c r="Y99">
        <f t="shared" si="1"/>
        <v>2.0397499999999992E-2</v>
      </c>
      <c r="Z99">
        <f t="shared" si="1"/>
        <v>-4.8000000000000001E-2</v>
      </c>
      <c r="AA99">
        <f t="shared" si="1"/>
        <v>-0.49525000000000002</v>
      </c>
      <c r="AB99">
        <f t="shared" si="1"/>
        <v>3.797250000000002E-2</v>
      </c>
      <c r="AC99">
        <f t="shared" si="1"/>
        <v>-1.6463725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540</v>
      </c>
      <c r="X1" t="s">
        <v>542</v>
      </c>
      <c r="Y1" t="s">
        <v>544</v>
      </c>
      <c r="Z1" t="s">
        <v>546</v>
      </c>
      <c r="AA1" t="s">
        <v>548</v>
      </c>
      <c r="AB1" t="s">
        <v>18</v>
      </c>
      <c r="AC1" t="s">
        <v>542</v>
      </c>
      <c r="AD1" t="s">
        <v>552</v>
      </c>
      <c r="AE1" t="s">
        <v>554</v>
      </c>
      <c r="AF1" t="s">
        <v>556</v>
      </c>
      <c r="AG1" t="s">
        <v>558</v>
      </c>
      <c r="AH1" t="s">
        <v>560</v>
      </c>
      <c r="AI1" t="s">
        <v>562</v>
      </c>
      <c r="AJ1" t="s">
        <v>564</v>
      </c>
      <c r="AK1" t="s">
        <v>566</v>
      </c>
      <c r="AL1" t="s">
        <v>568</v>
      </c>
      <c r="AM1" t="s">
        <v>570</v>
      </c>
      <c r="AN1" t="s">
        <v>572</v>
      </c>
      <c r="AO1" t="s">
        <v>574</v>
      </c>
      <c r="AP1" t="s">
        <v>576</v>
      </c>
      <c r="AQ1" t="s">
        <v>558</v>
      </c>
      <c r="AR1" t="s">
        <v>579</v>
      </c>
      <c r="AS1" t="s">
        <v>581</v>
      </c>
      <c r="AT1" t="s">
        <v>583</v>
      </c>
      <c r="AU1" t="s">
        <v>564</v>
      </c>
      <c r="AV1" t="s">
        <v>586</v>
      </c>
      <c r="AW1" t="s">
        <v>588</v>
      </c>
      <c r="AX1" t="s">
        <v>579</v>
      </c>
      <c r="AY1" t="s">
        <v>591</v>
      </c>
      <c r="AZ1" t="s">
        <v>586</v>
      </c>
    </row>
    <row r="2" spans="1:5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45555</v>
      </c>
      <c r="W2" s="29" t="s">
        <v>149</v>
      </c>
      <c r="X2" t="s">
        <v>148</v>
      </c>
      <c r="Y2" t="s">
        <v>149</v>
      </c>
      <c r="Z2" t="s">
        <v>149</v>
      </c>
      <c r="AA2" t="s">
        <v>536</v>
      </c>
      <c r="AB2" t="s">
        <v>149</v>
      </c>
      <c r="AC2" t="s">
        <v>148</v>
      </c>
      <c r="AD2" t="s">
        <v>240</v>
      </c>
      <c r="AE2" t="s">
        <v>149</v>
      </c>
      <c r="AF2" t="s">
        <v>146</v>
      </c>
      <c r="AG2" t="s">
        <v>148</v>
      </c>
      <c r="AH2" t="s">
        <v>358</v>
      </c>
      <c r="AI2" t="s">
        <v>148</v>
      </c>
      <c r="AJ2" t="s">
        <v>146</v>
      </c>
      <c r="AK2" t="s">
        <v>536</v>
      </c>
      <c r="AL2" t="s">
        <v>146</v>
      </c>
      <c r="AM2" t="s">
        <v>148</v>
      </c>
      <c r="AN2" t="s">
        <v>148</v>
      </c>
      <c r="AO2" t="s">
        <v>536</v>
      </c>
      <c r="AP2" t="s">
        <v>145</v>
      </c>
      <c r="AQ2" t="s">
        <v>145</v>
      </c>
      <c r="AR2" t="s">
        <v>148</v>
      </c>
      <c r="AS2" t="s">
        <v>145</v>
      </c>
      <c r="AT2" t="s">
        <v>149</v>
      </c>
      <c r="AU2" t="s">
        <v>145</v>
      </c>
      <c r="AV2" t="s">
        <v>170</v>
      </c>
      <c r="AW2" t="s">
        <v>148</v>
      </c>
      <c r="AX2" t="s">
        <v>145</v>
      </c>
      <c r="AY2" t="s">
        <v>145</v>
      </c>
      <c r="AZ2" t="s">
        <v>169</v>
      </c>
    </row>
    <row r="3" spans="1:5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311.54000000000002</v>
      </c>
      <c r="I3" s="54">
        <v>224.04999999999998</v>
      </c>
      <c r="J3" s="54">
        <v>334.61</v>
      </c>
      <c r="K3" s="54">
        <v>114.42999999999999</v>
      </c>
      <c r="L3" s="54">
        <v>8.73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596</v>
      </c>
      <c r="W3">
        <v>96.92</v>
      </c>
      <c r="X3">
        <v>26.43</v>
      </c>
      <c r="Y3">
        <v>163.36000000000001</v>
      </c>
      <c r="Z3">
        <v>30.05</v>
      </c>
      <c r="AA3">
        <v>3.88</v>
      </c>
      <c r="AB3">
        <v>0</v>
      </c>
      <c r="AC3">
        <v>26.43</v>
      </c>
      <c r="AD3">
        <v>8.7200000000000006</v>
      </c>
      <c r="AE3">
        <v>32.44</v>
      </c>
      <c r="AF3">
        <v>84.49</v>
      </c>
      <c r="AG3">
        <v>26.43</v>
      </c>
      <c r="AH3">
        <v>0.87</v>
      </c>
      <c r="AI3">
        <v>8.81</v>
      </c>
      <c r="AJ3">
        <v>48.46</v>
      </c>
      <c r="AK3">
        <v>4.8499999999999996</v>
      </c>
      <c r="AL3">
        <v>91.1</v>
      </c>
      <c r="AM3">
        <v>0</v>
      </c>
      <c r="AN3">
        <v>0</v>
      </c>
      <c r="AO3">
        <v>0</v>
      </c>
      <c r="AP3">
        <v>18.510000000000002</v>
      </c>
      <c r="AQ3">
        <v>82.38</v>
      </c>
      <c r="AR3">
        <v>17.52</v>
      </c>
      <c r="AS3">
        <v>2.13</v>
      </c>
      <c r="AT3">
        <v>11.84</v>
      </c>
      <c r="AU3">
        <v>145.38</v>
      </c>
      <c r="AV3">
        <v>0</v>
      </c>
      <c r="AW3">
        <v>8.81</v>
      </c>
      <c r="AX3">
        <v>20.6</v>
      </c>
      <c r="AY3">
        <v>32.950000000000003</v>
      </c>
      <c r="AZ3">
        <v>32</v>
      </c>
    </row>
    <row r="4" spans="1:52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311.54000000000002</v>
      </c>
      <c r="I4" s="47">
        <v>224.04999999999998</v>
      </c>
      <c r="J4" s="47">
        <v>334.61</v>
      </c>
      <c r="K4" s="47">
        <v>114.42999999999999</v>
      </c>
      <c r="L4" s="47">
        <v>8.73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597</v>
      </c>
      <c r="W4">
        <v>96.92</v>
      </c>
      <c r="X4">
        <v>26.43</v>
      </c>
      <c r="Y4">
        <v>163.36000000000001</v>
      </c>
      <c r="Z4">
        <v>30.05</v>
      </c>
      <c r="AA4">
        <v>3.88</v>
      </c>
      <c r="AB4">
        <v>0</v>
      </c>
      <c r="AC4">
        <v>26.43</v>
      </c>
      <c r="AD4">
        <v>8.7200000000000006</v>
      </c>
      <c r="AE4">
        <v>32.44</v>
      </c>
      <c r="AF4">
        <v>84.49</v>
      </c>
      <c r="AG4">
        <v>26.43</v>
      </c>
      <c r="AH4">
        <v>0.87</v>
      </c>
      <c r="AI4">
        <v>8.81</v>
      </c>
      <c r="AJ4">
        <v>48.46</v>
      </c>
      <c r="AK4">
        <v>4.8499999999999996</v>
      </c>
      <c r="AL4">
        <v>91.1</v>
      </c>
      <c r="AM4">
        <v>0</v>
      </c>
      <c r="AN4">
        <v>0</v>
      </c>
      <c r="AO4">
        <v>0</v>
      </c>
      <c r="AP4">
        <v>18.510000000000002</v>
      </c>
      <c r="AQ4">
        <v>82.38</v>
      </c>
      <c r="AR4">
        <v>17.52</v>
      </c>
      <c r="AS4">
        <v>2.13</v>
      </c>
      <c r="AT4">
        <v>11.84</v>
      </c>
      <c r="AU4">
        <v>145.38</v>
      </c>
      <c r="AV4">
        <v>0</v>
      </c>
      <c r="AW4">
        <v>8.81</v>
      </c>
      <c r="AX4">
        <v>20.6</v>
      </c>
      <c r="AY4">
        <v>32.950000000000003</v>
      </c>
      <c r="AZ4">
        <v>32</v>
      </c>
    </row>
    <row r="5" spans="1:52">
      <c r="A5" t="s">
        <v>235</v>
      </c>
      <c r="B5" t="s">
        <v>227</v>
      </c>
      <c r="C5" t="s">
        <v>229</v>
      </c>
      <c r="G5" t="s">
        <v>47</v>
      </c>
      <c r="H5" s="74">
        <v>311.54000000000002</v>
      </c>
      <c r="I5" s="47">
        <v>224.04999999999998</v>
      </c>
      <c r="J5" s="47">
        <v>334.61</v>
      </c>
      <c r="K5" s="47">
        <v>114.42999999999999</v>
      </c>
      <c r="L5" s="47">
        <v>8.73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96.92</v>
      </c>
      <c r="X5">
        <v>26.43</v>
      </c>
      <c r="Y5">
        <v>163.36000000000001</v>
      </c>
      <c r="Z5">
        <v>30.05</v>
      </c>
      <c r="AA5">
        <v>3.88</v>
      </c>
      <c r="AB5">
        <v>0</v>
      </c>
      <c r="AC5">
        <v>26.43</v>
      </c>
      <c r="AD5">
        <v>8.7200000000000006</v>
      </c>
      <c r="AE5">
        <v>32.44</v>
      </c>
      <c r="AF5">
        <v>84.49</v>
      </c>
      <c r="AG5">
        <v>26.43</v>
      </c>
      <c r="AH5">
        <v>0.87</v>
      </c>
      <c r="AI5">
        <v>8.81</v>
      </c>
      <c r="AJ5">
        <v>48.46</v>
      </c>
      <c r="AK5">
        <v>4.8499999999999996</v>
      </c>
      <c r="AL5">
        <v>91.1</v>
      </c>
      <c r="AM5">
        <v>0</v>
      </c>
      <c r="AN5">
        <v>0</v>
      </c>
      <c r="AO5">
        <v>0</v>
      </c>
      <c r="AP5">
        <v>18.510000000000002</v>
      </c>
      <c r="AQ5">
        <v>82.38</v>
      </c>
      <c r="AR5">
        <v>17.52</v>
      </c>
      <c r="AS5">
        <v>2.13</v>
      </c>
      <c r="AT5">
        <v>11.84</v>
      </c>
      <c r="AU5">
        <v>145.38</v>
      </c>
      <c r="AV5">
        <v>0</v>
      </c>
      <c r="AW5">
        <v>8.81</v>
      </c>
      <c r="AX5">
        <v>20.6</v>
      </c>
      <c r="AY5">
        <v>32.950000000000003</v>
      </c>
      <c r="AZ5">
        <v>0</v>
      </c>
    </row>
    <row r="6" spans="1:52">
      <c r="A6" t="s">
        <v>236</v>
      </c>
      <c r="B6" t="s">
        <v>258</v>
      </c>
      <c r="C6" t="s">
        <v>230</v>
      </c>
      <c r="G6" t="s">
        <v>48</v>
      </c>
      <c r="H6" s="74">
        <v>311.54000000000002</v>
      </c>
      <c r="I6" s="47">
        <v>224.04999999999998</v>
      </c>
      <c r="J6" s="47">
        <v>334.61</v>
      </c>
      <c r="K6" s="47">
        <v>114.42999999999999</v>
      </c>
      <c r="L6" s="47">
        <v>8.73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96.92</v>
      </c>
      <c r="X6">
        <v>26.43</v>
      </c>
      <c r="Y6">
        <v>163.36000000000001</v>
      </c>
      <c r="Z6">
        <v>30.05</v>
      </c>
      <c r="AA6">
        <v>3.88</v>
      </c>
      <c r="AB6">
        <v>0</v>
      </c>
      <c r="AC6">
        <v>26.43</v>
      </c>
      <c r="AD6">
        <v>8.7200000000000006</v>
      </c>
      <c r="AE6">
        <v>32.44</v>
      </c>
      <c r="AF6">
        <v>84.49</v>
      </c>
      <c r="AG6">
        <v>26.43</v>
      </c>
      <c r="AH6">
        <v>0.87</v>
      </c>
      <c r="AI6">
        <v>8.81</v>
      </c>
      <c r="AJ6">
        <v>48.46</v>
      </c>
      <c r="AK6">
        <v>4.8499999999999996</v>
      </c>
      <c r="AL6">
        <v>91.1</v>
      </c>
      <c r="AM6">
        <v>0</v>
      </c>
      <c r="AN6">
        <v>0</v>
      </c>
      <c r="AO6">
        <v>0</v>
      </c>
      <c r="AP6">
        <v>18.510000000000002</v>
      </c>
      <c r="AQ6">
        <v>82.38</v>
      </c>
      <c r="AR6">
        <v>17.52</v>
      </c>
      <c r="AS6">
        <v>2.13</v>
      </c>
      <c r="AT6">
        <v>11.84</v>
      </c>
      <c r="AU6">
        <v>145.38</v>
      </c>
      <c r="AV6">
        <v>0</v>
      </c>
      <c r="AW6">
        <v>8.81</v>
      </c>
      <c r="AX6">
        <v>20.6</v>
      </c>
      <c r="AY6">
        <v>32.950000000000003</v>
      </c>
      <c r="AZ6">
        <v>0</v>
      </c>
    </row>
    <row r="7" spans="1:52">
      <c r="A7" t="s">
        <v>237</v>
      </c>
      <c r="B7" t="s">
        <v>280</v>
      </c>
      <c r="C7" t="s">
        <v>259</v>
      </c>
      <c r="G7" t="s">
        <v>49</v>
      </c>
      <c r="H7" s="74">
        <v>311.34999999999997</v>
      </c>
      <c r="I7" s="47">
        <v>224.04999999999998</v>
      </c>
      <c r="J7" s="47">
        <v>334.43000000000006</v>
      </c>
      <c r="K7" s="47">
        <v>114.42999999999999</v>
      </c>
      <c r="L7" s="47">
        <v>8.73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96.92</v>
      </c>
      <c r="X7">
        <v>26.43</v>
      </c>
      <c r="Y7">
        <v>163.36000000000001</v>
      </c>
      <c r="Z7">
        <v>30.05</v>
      </c>
      <c r="AA7">
        <v>3.88</v>
      </c>
      <c r="AB7">
        <v>0</v>
      </c>
      <c r="AC7">
        <v>26.43</v>
      </c>
      <c r="AD7">
        <v>8.7200000000000006</v>
      </c>
      <c r="AE7">
        <v>32.44</v>
      </c>
      <c r="AF7">
        <v>84.49</v>
      </c>
      <c r="AG7">
        <v>26.43</v>
      </c>
      <c r="AH7">
        <v>0.68</v>
      </c>
      <c r="AI7">
        <v>8.81</v>
      </c>
      <c r="AJ7">
        <v>48.46</v>
      </c>
      <c r="AK7">
        <v>4.8499999999999996</v>
      </c>
      <c r="AL7">
        <v>91.1</v>
      </c>
      <c r="AM7">
        <v>0</v>
      </c>
      <c r="AN7">
        <v>0</v>
      </c>
      <c r="AO7">
        <v>0</v>
      </c>
      <c r="AP7">
        <v>18.510000000000002</v>
      </c>
      <c r="AQ7">
        <v>82.38</v>
      </c>
      <c r="AR7">
        <v>17.52</v>
      </c>
      <c r="AS7">
        <v>2.13</v>
      </c>
      <c r="AT7">
        <v>11.66</v>
      </c>
      <c r="AU7">
        <v>145.38</v>
      </c>
      <c r="AV7">
        <v>0</v>
      </c>
      <c r="AW7">
        <v>8.81</v>
      </c>
      <c r="AX7">
        <v>20.6</v>
      </c>
      <c r="AY7">
        <v>32.950000000000003</v>
      </c>
      <c r="AZ7">
        <v>0</v>
      </c>
    </row>
    <row r="8" spans="1:52">
      <c r="A8" t="s">
        <v>238</v>
      </c>
      <c r="B8" t="s">
        <v>315</v>
      </c>
      <c r="C8" t="s">
        <v>231</v>
      </c>
      <c r="G8" t="s">
        <v>50</v>
      </c>
      <c r="H8" s="74">
        <v>311.34999999999997</v>
      </c>
      <c r="I8" s="47">
        <v>224.04999999999998</v>
      </c>
      <c r="J8" s="47">
        <v>334.43000000000006</v>
      </c>
      <c r="K8" s="47">
        <v>114.42999999999999</v>
      </c>
      <c r="L8" s="47">
        <v>8.73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96.92</v>
      </c>
      <c r="X8">
        <v>26.43</v>
      </c>
      <c r="Y8">
        <v>163.36000000000001</v>
      </c>
      <c r="Z8">
        <v>30.05</v>
      </c>
      <c r="AA8">
        <v>3.88</v>
      </c>
      <c r="AB8">
        <v>0</v>
      </c>
      <c r="AC8">
        <v>26.43</v>
      </c>
      <c r="AD8">
        <v>8.7200000000000006</v>
      </c>
      <c r="AE8">
        <v>32.44</v>
      </c>
      <c r="AF8">
        <v>84.49</v>
      </c>
      <c r="AG8">
        <v>26.43</v>
      </c>
      <c r="AH8">
        <v>0.68</v>
      </c>
      <c r="AI8">
        <v>8.81</v>
      </c>
      <c r="AJ8">
        <v>48.46</v>
      </c>
      <c r="AK8">
        <v>4.8499999999999996</v>
      </c>
      <c r="AL8">
        <v>91.1</v>
      </c>
      <c r="AM8">
        <v>0</v>
      </c>
      <c r="AN8">
        <v>0</v>
      </c>
      <c r="AO8">
        <v>0</v>
      </c>
      <c r="AP8">
        <v>18.510000000000002</v>
      </c>
      <c r="AQ8">
        <v>82.38</v>
      </c>
      <c r="AR8">
        <v>17.52</v>
      </c>
      <c r="AS8">
        <v>2.13</v>
      </c>
      <c r="AT8">
        <v>11.66</v>
      </c>
      <c r="AU8">
        <v>145.38</v>
      </c>
      <c r="AV8">
        <v>0</v>
      </c>
      <c r="AW8">
        <v>8.81</v>
      </c>
      <c r="AX8">
        <v>20.6</v>
      </c>
      <c r="AY8">
        <v>32.950000000000003</v>
      </c>
      <c r="AZ8">
        <v>0</v>
      </c>
    </row>
    <row r="9" spans="1:52">
      <c r="A9" t="s">
        <v>239</v>
      </c>
      <c r="B9" t="s">
        <v>335</v>
      </c>
      <c r="C9" t="s">
        <v>232</v>
      </c>
      <c r="G9" t="s">
        <v>51</v>
      </c>
      <c r="H9" s="74">
        <v>311.34999999999997</v>
      </c>
      <c r="I9" s="47">
        <v>224.04999999999998</v>
      </c>
      <c r="J9" s="47">
        <v>334.43000000000006</v>
      </c>
      <c r="K9" s="47">
        <v>114.42999999999999</v>
      </c>
      <c r="L9" s="47">
        <v>8.73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96.92</v>
      </c>
      <c r="X9">
        <v>26.43</v>
      </c>
      <c r="Y9">
        <v>163.36000000000001</v>
      </c>
      <c r="Z9">
        <v>30.05</v>
      </c>
      <c r="AA9">
        <v>3.88</v>
      </c>
      <c r="AB9">
        <v>0</v>
      </c>
      <c r="AC9">
        <v>26.43</v>
      </c>
      <c r="AD9">
        <v>8.7200000000000006</v>
      </c>
      <c r="AE9">
        <v>32.44</v>
      </c>
      <c r="AF9">
        <v>84.49</v>
      </c>
      <c r="AG9">
        <v>26.43</v>
      </c>
      <c r="AH9">
        <v>0.68</v>
      </c>
      <c r="AI9">
        <v>8.81</v>
      </c>
      <c r="AJ9">
        <v>48.46</v>
      </c>
      <c r="AK9">
        <v>4.8499999999999996</v>
      </c>
      <c r="AL9">
        <v>91.1</v>
      </c>
      <c r="AM9">
        <v>0</v>
      </c>
      <c r="AN9">
        <v>0</v>
      </c>
      <c r="AO9">
        <v>0</v>
      </c>
      <c r="AP9">
        <v>18.510000000000002</v>
      </c>
      <c r="AQ9">
        <v>82.38</v>
      </c>
      <c r="AR9">
        <v>17.52</v>
      </c>
      <c r="AS9">
        <v>2.13</v>
      </c>
      <c r="AT9">
        <v>11.66</v>
      </c>
      <c r="AU9">
        <v>145.38</v>
      </c>
      <c r="AV9">
        <v>0</v>
      </c>
      <c r="AW9">
        <v>8.81</v>
      </c>
      <c r="AX9">
        <v>20.6</v>
      </c>
      <c r="AY9">
        <v>32.950000000000003</v>
      </c>
      <c r="AZ9">
        <v>0</v>
      </c>
    </row>
    <row r="10" spans="1:52">
      <c r="A10" t="s">
        <v>260</v>
      </c>
      <c r="C10" t="s">
        <v>233</v>
      </c>
      <c r="G10" t="s">
        <v>52</v>
      </c>
      <c r="H10" s="74">
        <v>311.34999999999997</v>
      </c>
      <c r="I10" s="47">
        <v>224.04999999999998</v>
      </c>
      <c r="J10" s="47">
        <v>334.43000000000006</v>
      </c>
      <c r="K10" s="47">
        <v>114.42999999999999</v>
      </c>
      <c r="L10" s="47">
        <v>8.73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96.92</v>
      </c>
      <c r="X10">
        <v>26.43</v>
      </c>
      <c r="Y10">
        <v>163.36000000000001</v>
      </c>
      <c r="Z10">
        <v>30.05</v>
      </c>
      <c r="AA10">
        <v>3.88</v>
      </c>
      <c r="AB10">
        <v>0</v>
      </c>
      <c r="AC10">
        <v>26.43</v>
      </c>
      <c r="AD10">
        <v>8.7200000000000006</v>
      </c>
      <c r="AE10">
        <v>32.44</v>
      </c>
      <c r="AF10">
        <v>84.49</v>
      </c>
      <c r="AG10">
        <v>26.43</v>
      </c>
      <c r="AH10">
        <v>0.68</v>
      </c>
      <c r="AI10">
        <v>8.81</v>
      </c>
      <c r="AJ10">
        <v>48.46</v>
      </c>
      <c r="AK10">
        <v>4.8499999999999996</v>
      </c>
      <c r="AL10">
        <v>91.1</v>
      </c>
      <c r="AM10">
        <v>0</v>
      </c>
      <c r="AN10">
        <v>0</v>
      </c>
      <c r="AO10">
        <v>0</v>
      </c>
      <c r="AP10">
        <v>18.510000000000002</v>
      </c>
      <c r="AQ10">
        <v>82.38</v>
      </c>
      <c r="AR10">
        <v>17.52</v>
      </c>
      <c r="AS10">
        <v>2.13</v>
      </c>
      <c r="AT10">
        <v>11.66</v>
      </c>
      <c r="AU10">
        <v>145.38</v>
      </c>
      <c r="AV10">
        <v>0</v>
      </c>
      <c r="AW10">
        <v>8.81</v>
      </c>
      <c r="AX10">
        <v>20.6</v>
      </c>
      <c r="AY10">
        <v>32.950000000000003</v>
      </c>
      <c r="AZ10">
        <v>0</v>
      </c>
    </row>
    <row r="11" spans="1:52">
      <c r="A11" t="s">
        <v>240</v>
      </c>
      <c r="C11" t="s">
        <v>316</v>
      </c>
      <c r="G11" t="s">
        <v>53</v>
      </c>
      <c r="H11" s="74">
        <v>311.34999999999997</v>
      </c>
      <c r="I11" s="47">
        <v>224.04999999999998</v>
      </c>
      <c r="J11" s="47">
        <v>334.25000000000006</v>
      </c>
      <c r="K11" s="47">
        <v>114.42999999999999</v>
      </c>
      <c r="L11" s="47">
        <v>8.73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96.92</v>
      </c>
      <c r="X11">
        <v>26.43</v>
      </c>
      <c r="Y11">
        <v>163.36000000000001</v>
      </c>
      <c r="Z11">
        <v>30.05</v>
      </c>
      <c r="AA11">
        <v>3.88</v>
      </c>
      <c r="AB11">
        <v>0</v>
      </c>
      <c r="AC11">
        <v>26.43</v>
      </c>
      <c r="AD11">
        <v>8.7200000000000006</v>
      </c>
      <c r="AE11">
        <v>32.44</v>
      </c>
      <c r="AF11">
        <v>84.49</v>
      </c>
      <c r="AG11">
        <v>26.43</v>
      </c>
      <c r="AH11">
        <v>0.68</v>
      </c>
      <c r="AI11">
        <v>8.81</v>
      </c>
      <c r="AJ11">
        <v>48.46</v>
      </c>
      <c r="AK11">
        <v>4.8499999999999996</v>
      </c>
      <c r="AL11">
        <v>91.1</v>
      </c>
      <c r="AM11">
        <v>0</v>
      </c>
      <c r="AN11">
        <v>0</v>
      </c>
      <c r="AO11">
        <v>0</v>
      </c>
      <c r="AP11">
        <v>18.510000000000002</v>
      </c>
      <c r="AQ11">
        <v>82.38</v>
      </c>
      <c r="AR11">
        <v>17.52</v>
      </c>
      <c r="AS11">
        <v>2.13</v>
      </c>
      <c r="AT11">
        <v>11.48</v>
      </c>
      <c r="AU11">
        <v>145.38</v>
      </c>
      <c r="AV11">
        <v>0</v>
      </c>
      <c r="AW11">
        <v>8.81</v>
      </c>
      <c r="AX11">
        <v>20.6</v>
      </c>
      <c r="AY11">
        <v>32.950000000000003</v>
      </c>
      <c r="AZ11">
        <v>0</v>
      </c>
    </row>
    <row r="12" spans="1:52">
      <c r="A12" t="s">
        <v>241</v>
      </c>
      <c r="C12" t="s">
        <v>336</v>
      </c>
      <c r="G12" t="s">
        <v>54</v>
      </c>
      <c r="H12" s="74">
        <v>311.34999999999997</v>
      </c>
      <c r="I12" s="47">
        <v>224.04999999999998</v>
      </c>
      <c r="J12" s="47">
        <v>334.25000000000006</v>
      </c>
      <c r="K12" s="47">
        <v>114.42999999999999</v>
      </c>
      <c r="L12" s="47">
        <v>8.73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96.92</v>
      </c>
      <c r="X12">
        <v>26.43</v>
      </c>
      <c r="Y12">
        <v>163.36000000000001</v>
      </c>
      <c r="Z12">
        <v>30.05</v>
      </c>
      <c r="AA12">
        <v>3.88</v>
      </c>
      <c r="AB12">
        <v>0</v>
      </c>
      <c r="AC12">
        <v>26.43</v>
      </c>
      <c r="AD12">
        <v>8.7200000000000006</v>
      </c>
      <c r="AE12">
        <v>32.44</v>
      </c>
      <c r="AF12">
        <v>84.49</v>
      </c>
      <c r="AG12">
        <v>26.43</v>
      </c>
      <c r="AH12">
        <v>0.68</v>
      </c>
      <c r="AI12">
        <v>8.81</v>
      </c>
      <c r="AJ12">
        <v>48.46</v>
      </c>
      <c r="AK12">
        <v>4.8499999999999996</v>
      </c>
      <c r="AL12">
        <v>91.1</v>
      </c>
      <c r="AM12">
        <v>0</v>
      </c>
      <c r="AN12">
        <v>0</v>
      </c>
      <c r="AO12">
        <v>0</v>
      </c>
      <c r="AP12">
        <v>18.510000000000002</v>
      </c>
      <c r="AQ12">
        <v>82.38</v>
      </c>
      <c r="AR12">
        <v>17.52</v>
      </c>
      <c r="AS12">
        <v>2.13</v>
      </c>
      <c r="AT12">
        <v>11.48</v>
      </c>
      <c r="AU12">
        <v>145.38</v>
      </c>
      <c r="AV12">
        <v>0</v>
      </c>
      <c r="AW12">
        <v>8.81</v>
      </c>
      <c r="AX12">
        <v>20.6</v>
      </c>
      <c r="AY12">
        <v>32.950000000000003</v>
      </c>
      <c r="AZ12">
        <v>0</v>
      </c>
    </row>
    <row r="13" spans="1:52">
      <c r="A13" t="s">
        <v>242</v>
      </c>
      <c r="G13" t="s">
        <v>55</v>
      </c>
      <c r="H13" s="74">
        <v>311.34999999999997</v>
      </c>
      <c r="I13" s="47">
        <v>224.04999999999998</v>
      </c>
      <c r="J13" s="47">
        <v>334.25000000000006</v>
      </c>
      <c r="K13" s="47">
        <v>114.42999999999999</v>
      </c>
      <c r="L13" s="47">
        <v>8.73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96.92</v>
      </c>
      <c r="X13">
        <v>26.43</v>
      </c>
      <c r="Y13">
        <v>163.36000000000001</v>
      </c>
      <c r="Z13">
        <v>30.05</v>
      </c>
      <c r="AA13">
        <v>3.88</v>
      </c>
      <c r="AB13">
        <v>0</v>
      </c>
      <c r="AC13">
        <v>26.43</v>
      </c>
      <c r="AD13">
        <v>8.7200000000000006</v>
      </c>
      <c r="AE13">
        <v>32.44</v>
      </c>
      <c r="AF13">
        <v>84.49</v>
      </c>
      <c r="AG13">
        <v>26.43</v>
      </c>
      <c r="AH13">
        <v>0.68</v>
      </c>
      <c r="AI13">
        <v>8.81</v>
      </c>
      <c r="AJ13">
        <v>48.46</v>
      </c>
      <c r="AK13">
        <v>4.8499999999999996</v>
      </c>
      <c r="AL13">
        <v>91.1</v>
      </c>
      <c r="AM13">
        <v>0</v>
      </c>
      <c r="AN13">
        <v>0</v>
      </c>
      <c r="AO13">
        <v>0</v>
      </c>
      <c r="AP13">
        <v>18.510000000000002</v>
      </c>
      <c r="AQ13">
        <v>82.38</v>
      </c>
      <c r="AR13">
        <v>17.52</v>
      </c>
      <c r="AS13">
        <v>2.13</v>
      </c>
      <c r="AT13">
        <v>11.48</v>
      </c>
      <c r="AU13">
        <v>145.38</v>
      </c>
      <c r="AV13">
        <v>0</v>
      </c>
      <c r="AW13">
        <v>8.81</v>
      </c>
      <c r="AX13">
        <v>20.6</v>
      </c>
      <c r="AY13">
        <v>32.950000000000003</v>
      </c>
      <c r="AZ13">
        <v>0</v>
      </c>
    </row>
    <row r="14" spans="1:52">
      <c r="A14" t="s">
        <v>243</v>
      </c>
      <c r="G14" t="s">
        <v>56</v>
      </c>
      <c r="H14" s="74">
        <v>311.34999999999997</v>
      </c>
      <c r="I14" s="47">
        <v>224.04999999999998</v>
      </c>
      <c r="J14" s="47">
        <v>334.25000000000006</v>
      </c>
      <c r="K14" s="47">
        <v>114.42999999999999</v>
      </c>
      <c r="L14" s="47">
        <v>8.73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96.92</v>
      </c>
      <c r="X14">
        <v>26.43</v>
      </c>
      <c r="Y14">
        <v>163.36000000000001</v>
      </c>
      <c r="Z14">
        <v>30.05</v>
      </c>
      <c r="AA14">
        <v>3.88</v>
      </c>
      <c r="AB14">
        <v>0</v>
      </c>
      <c r="AC14">
        <v>26.43</v>
      </c>
      <c r="AD14">
        <v>8.7200000000000006</v>
      </c>
      <c r="AE14">
        <v>32.44</v>
      </c>
      <c r="AF14">
        <v>84.49</v>
      </c>
      <c r="AG14">
        <v>26.43</v>
      </c>
      <c r="AH14">
        <v>0.68</v>
      </c>
      <c r="AI14">
        <v>8.81</v>
      </c>
      <c r="AJ14">
        <v>48.46</v>
      </c>
      <c r="AK14">
        <v>4.8499999999999996</v>
      </c>
      <c r="AL14">
        <v>91.1</v>
      </c>
      <c r="AM14">
        <v>0</v>
      </c>
      <c r="AN14">
        <v>0</v>
      </c>
      <c r="AO14">
        <v>0</v>
      </c>
      <c r="AP14">
        <v>18.510000000000002</v>
      </c>
      <c r="AQ14">
        <v>82.38</v>
      </c>
      <c r="AR14">
        <v>17.52</v>
      </c>
      <c r="AS14">
        <v>2.13</v>
      </c>
      <c r="AT14">
        <v>11.48</v>
      </c>
      <c r="AU14">
        <v>145.38</v>
      </c>
      <c r="AV14">
        <v>0</v>
      </c>
      <c r="AW14">
        <v>8.81</v>
      </c>
      <c r="AX14">
        <v>20.6</v>
      </c>
      <c r="AY14">
        <v>32.950000000000003</v>
      </c>
      <c r="AZ14">
        <v>0</v>
      </c>
    </row>
    <row r="15" spans="1:52">
      <c r="A15" t="s">
        <v>244</v>
      </c>
      <c r="G15" t="s">
        <v>57</v>
      </c>
      <c r="H15" s="74">
        <v>278.35000000000002</v>
      </c>
      <c r="I15" s="47">
        <v>224.04999999999998</v>
      </c>
      <c r="J15" s="47">
        <v>334.15000000000003</v>
      </c>
      <c r="K15" s="47">
        <v>114.42999999999999</v>
      </c>
      <c r="L15" s="47">
        <v>8.73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96.92</v>
      </c>
      <c r="X15">
        <v>26.43</v>
      </c>
      <c r="Y15">
        <v>163.36000000000001</v>
      </c>
      <c r="Z15">
        <v>30.05</v>
      </c>
      <c r="AA15">
        <v>3.88</v>
      </c>
      <c r="AB15">
        <v>0</v>
      </c>
      <c r="AC15">
        <v>26.43</v>
      </c>
      <c r="AD15">
        <v>8.7200000000000006</v>
      </c>
      <c r="AE15">
        <v>32.44</v>
      </c>
      <c r="AF15">
        <v>84.49</v>
      </c>
      <c r="AG15">
        <v>26.43</v>
      </c>
      <c r="AH15">
        <v>0.63</v>
      </c>
      <c r="AI15">
        <v>8.81</v>
      </c>
      <c r="AJ15">
        <v>48.46</v>
      </c>
      <c r="AK15">
        <v>4.8499999999999996</v>
      </c>
      <c r="AL15">
        <v>91.1</v>
      </c>
      <c r="AM15">
        <v>0</v>
      </c>
      <c r="AN15">
        <v>0</v>
      </c>
      <c r="AO15">
        <v>0</v>
      </c>
      <c r="AP15">
        <v>18.510000000000002</v>
      </c>
      <c r="AQ15">
        <v>82.38</v>
      </c>
      <c r="AR15">
        <v>17.52</v>
      </c>
      <c r="AS15">
        <v>2.13</v>
      </c>
      <c r="AT15">
        <v>11.38</v>
      </c>
      <c r="AU15">
        <v>145.38</v>
      </c>
      <c r="AV15">
        <v>0</v>
      </c>
      <c r="AW15">
        <v>8.81</v>
      </c>
      <c r="AX15">
        <v>20.6</v>
      </c>
      <c r="AY15">
        <v>0</v>
      </c>
      <c r="AZ15">
        <v>0</v>
      </c>
    </row>
    <row r="16" spans="1:52">
      <c r="A16" t="s">
        <v>245</v>
      </c>
      <c r="G16" t="s">
        <v>58</v>
      </c>
      <c r="H16" s="74">
        <v>278.35000000000002</v>
      </c>
      <c r="I16" s="47">
        <v>224.04999999999998</v>
      </c>
      <c r="J16" s="47">
        <v>334.15000000000003</v>
      </c>
      <c r="K16" s="47">
        <v>114.42999999999999</v>
      </c>
      <c r="L16" s="47">
        <v>8.73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96.92</v>
      </c>
      <c r="X16">
        <v>26.43</v>
      </c>
      <c r="Y16">
        <v>163.36000000000001</v>
      </c>
      <c r="Z16">
        <v>30.05</v>
      </c>
      <c r="AA16">
        <v>3.88</v>
      </c>
      <c r="AB16">
        <v>0</v>
      </c>
      <c r="AC16">
        <v>26.43</v>
      </c>
      <c r="AD16">
        <v>8.7200000000000006</v>
      </c>
      <c r="AE16">
        <v>32.44</v>
      </c>
      <c r="AF16">
        <v>84.49</v>
      </c>
      <c r="AG16">
        <v>26.43</v>
      </c>
      <c r="AH16">
        <v>0.63</v>
      </c>
      <c r="AI16">
        <v>8.81</v>
      </c>
      <c r="AJ16">
        <v>48.46</v>
      </c>
      <c r="AK16">
        <v>4.8499999999999996</v>
      </c>
      <c r="AL16">
        <v>91.1</v>
      </c>
      <c r="AM16">
        <v>0</v>
      </c>
      <c r="AN16">
        <v>0</v>
      </c>
      <c r="AO16">
        <v>0</v>
      </c>
      <c r="AP16">
        <v>18.510000000000002</v>
      </c>
      <c r="AQ16">
        <v>82.38</v>
      </c>
      <c r="AR16">
        <v>17.52</v>
      </c>
      <c r="AS16">
        <v>2.13</v>
      </c>
      <c r="AT16">
        <v>11.38</v>
      </c>
      <c r="AU16">
        <v>145.38</v>
      </c>
      <c r="AV16">
        <v>0</v>
      </c>
      <c r="AW16">
        <v>8.81</v>
      </c>
      <c r="AX16">
        <v>20.6</v>
      </c>
      <c r="AY16">
        <v>0</v>
      </c>
      <c r="AZ16">
        <v>0</v>
      </c>
    </row>
    <row r="17" spans="1:52">
      <c r="A17" t="s">
        <v>246</v>
      </c>
      <c r="G17" t="s">
        <v>59</v>
      </c>
      <c r="H17" s="74">
        <v>278.35000000000002</v>
      </c>
      <c r="I17" s="47">
        <v>224.04999999999998</v>
      </c>
      <c r="J17" s="47">
        <v>334.15000000000003</v>
      </c>
      <c r="K17" s="47">
        <v>114.42999999999999</v>
      </c>
      <c r="L17" s="47">
        <v>8.73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96.92</v>
      </c>
      <c r="X17">
        <v>26.43</v>
      </c>
      <c r="Y17">
        <v>163.36000000000001</v>
      </c>
      <c r="Z17">
        <v>30.05</v>
      </c>
      <c r="AA17">
        <v>3.88</v>
      </c>
      <c r="AB17">
        <v>0</v>
      </c>
      <c r="AC17">
        <v>26.43</v>
      </c>
      <c r="AD17">
        <v>8.7200000000000006</v>
      </c>
      <c r="AE17">
        <v>32.44</v>
      </c>
      <c r="AF17">
        <v>84.49</v>
      </c>
      <c r="AG17">
        <v>26.43</v>
      </c>
      <c r="AH17">
        <v>0.63</v>
      </c>
      <c r="AI17">
        <v>8.81</v>
      </c>
      <c r="AJ17">
        <v>48.46</v>
      </c>
      <c r="AK17">
        <v>4.8499999999999996</v>
      </c>
      <c r="AL17">
        <v>91.1</v>
      </c>
      <c r="AM17">
        <v>0</v>
      </c>
      <c r="AN17">
        <v>0</v>
      </c>
      <c r="AO17">
        <v>0</v>
      </c>
      <c r="AP17">
        <v>18.510000000000002</v>
      </c>
      <c r="AQ17">
        <v>82.38</v>
      </c>
      <c r="AR17">
        <v>17.52</v>
      </c>
      <c r="AS17">
        <v>2.13</v>
      </c>
      <c r="AT17">
        <v>11.38</v>
      </c>
      <c r="AU17">
        <v>145.38</v>
      </c>
      <c r="AV17">
        <v>0</v>
      </c>
      <c r="AW17">
        <v>8.81</v>
      </c>
      <c r="AX17">
        <v>20.6</v>
      </c>
      <c r="AY17">
        <v>0</v>
      </c>
      <c r="AZ17">
        <v>0</v>
      </c>
    </row>
    <row r="18" spans="1:52">
      <c r="A18" t="s">
        <v>247</v>
      </c>
      <c r="G18" t="s">
        <v>60</v>
      </c>
      <c r="H18" s="74">
        <v>278.35000000000002</v>
      </c>
      <c r="I18" s="47">
        <v>224.04999999999998</v>
      </c>
      <c r="J18" s="47">
        <v>334.15000000000003</v>
      </c>
      <c r="K18" s="47">
        <v>114.42999999999999</v>
      </c>
      <c r="L18" s="47">
        <v>8.73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96.92</v>
      </c>
      <c r="X18">
        <v>26.43</v>
      </c>
      <c r="Y18">
        <v>163.36000000000001</v>
      </c>
      <c r="Z18">
        <v>30.05</v>
      </c>
      <c r="AA18">
        <v>3.88</v>
      </c>
      <c r="AB18">
        <v>0</v>
      </c>
      <c r="AC18">
        <v>26.43</v>
      </c>
      <c r="AD18">
        <v>8.7200000000000006</v>
      </c>
      <c r="AE18">
        <v>32.44</v>
      </c>
      <c r="AF18">
        <v>84.49</v>
      </c>
      <c r="AG18">
        <v>26.43</v>
      </c>
      <c r="AH18">
        <v>0.63</v>
      </c>
      <c r="AI18">
        <v>8.81</v>
      </c>
      <c r="AJ18">
        <v>48.46</v>
      </c>
      <c r="AK18">
        <v>4.8499999999999996</v>
      </c>
      <c r="AL18">
        <v>91.1</v>
      </c>
      <c r="AM18">
        <v>0</v>
      </c>
      <c r="AN18">
        <v>0</v>
      </c>
      <c r="AO18">
        <v>0</v>
      </c>
      <c r="AP18">
        <v>18.510000000000002</v>
      </c>
      <c r="AQ18">
        <v>82.38</v>
      </c>
      <c r="AR18">
        <v>17.52</v>
      </c>
      <c r="AS18">
        <v>2.13</v>
      </c>
      <c r="AT18">
        <v>11.38</v>
      </c>
      <c r="AU18">
        <v>145.38</v>
      </c>
      <c r="AV18">
        <v>0</v>
      </c>
      <c r="AW18">
        <v>8.81</v>
      </c>
      <c r="AX18">
        <v>20.6</v>
      </c>
      <c r="AY18">
        <v>0</v>
      </c>
      <c r="AZ18">
        <v>0</v>
      </c>
    </row>
    <row r="19" spans="1:52">
      <c r="A19" t="s">
        <v>261</v>
      </c>
      <c r="G19" t="s">
        <v>61</v>
      </c>
      <c r="H19" s="74">
        <v>278.3</v>
      </c>
      <c r="I19" s="47">
        <v>224.04999999999998</v>
      </c>
      <c r="J19" s="47">
        <v>334.06000000000006</v>
      </c>
      <c r="K19" s="47">
        <v>114.42999999999999</v>
      </c>
      <c r="L19" s="47">
        <v>8.73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96.92</v>
      </c>
      <c r="X19">
        <v>26.43</v>
      </c>
      <c r="Y19">
        <v>163.36000000000001</v>
      </c>
      <c r="Z19">
        <v>30.05</v>
      </c>
      <c r="AA19">
        <v>3.88</v>
      </c>
      <c r="AB19">
        <v>0</v>
      </c>
      <c r="AC19">
        <v>26.43</v>
      </c>
      <c r="AD19">
        <v>8.7200000000000006</v>
      </c>
      <c r="AE19">
        <v>32.44</v>
      </c>
      <c r="AF19">
        <v>84.49</v>
      </c>
      <c r="AG19">
        <v>26.43</v>
      </c>
      <c r="AH19">
        <v>0.57999999999999996</v>
      </c>
      <c r="AI19">
        <v>8.81</v>
      </c>
      <c r="AJ19">
        <v>48.46</v>
      </c>
      <c r="AK19">
        <v>4.8499999999999996</v>
      </c>
      <c r="AL19">
        <v>91.1</v>
      </c>
      <c r="AM19">
        <v>0</v>
      </c>
      <c r="AN19">
        <v>0</v>
      </c>
      <c r="AO19">
        <v>0</v>
      </c>
      <c r="AP19">
        <v>18.510000000000002</v>
      </c>
      <c r="AQ19">
        <v>82.38</v>
      </c>
      <c r="AR19">
        <v>17.52</v>
      </c>
      <c r="AS19">
        <v>2.13</v>
      </c>
      <c r="AT19">
        <v>11.29</v>
      </c>
      <c r="AU19">
        <v>145.38</v>
      </c>
      <c r="AV19">
        <v>0</v>
      </c>
      <c r="AW19">
        <v>8.81</v>
      </c>
      <c r="AX19">
        <v>20.6</v>
      </c>
      <c r="AY19">
        <v>0</v>
      </c>
      <c r="AZ19">
        <v>0</v>
      </c>
    </row>
    <row r="20" spans="1:52">
      <c r="A20" t="s">
        <v>262</v>
      </c>
      <c r="G20" t="s">
        <v>62</v>
      </c>
      <c r="H20" s="74">
        <v>278.3</v>
      </c>
      <c r="I20" s="47">
        <v>224.04999999999998</v>
      </c>
      <c r="J20" s="47">
        <v>334.06000000000006</v>
      </c>
      <c r="K20" s="47">
        <v>114.42999999999999</v>
      </c>
      <c r="L20" s="47">
        <v>8.73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96.92</v>
      </c>
      <c r="X20">
        <v>26.43</v>
      </c>
      <c r="Y20">
        <v>163.36000000000001</v>
      </c>
      <c r="Z20">
        <v>30.05</v>
      </c>
      <c r="AA20">
        <v>3.88</v>
      </c>
      <c r="AB20">
        <v>0</v>
      </c>
      <c r="AC20">
        <v>26.43</v>
      </c>
      <c r="AD20">
        <v>8.7200000000000006</v>
      </c>
      <c r="AE20">
        <v>32.44</v>
      </c>
      <c r="AF20">
        <v>84.49</v>
      </c>
      <c r="AG20">
        <v>26.43</v>
      </c>
      <c r="AH20">
        <v>0.57999999999999996</v>
      </c>
      <c r="AI20">
        <v>8.81</v>
      </c>
      <c r="AJ20">
        <v>48.46</v>
      </c>
      <c r="AK20">
        <v>4.8499999999999996</v>
      </c>
      <c r="AL20">
        <v>91.1</v>
      </c>
      <c r="AM20">
        <v>0</v>
      </c>
      <c r="AN20">
        <v>0</v>
      </c>
      <c r="AO20">
        <v>0</v>
      </c>
      <c r="AP20">
        <v>18.510000000000002</v>
      </c>
      <c r="AQ20">
        <v>82.38</v>
      </c>
      <c r="AR20">
        <v>17.52</v>
      </c>
      <c r="AS20">
        <v>2.13</v>
      </c>
      <c r="AT20">
        <v>11.29</v>
      </c>
      <c r="AU20">
        <v>145.38</v>
      </c>
      <c r="AV20">
        <v>0</v>
      </c>
      <c r="AW20">
        <v>8.81</v>
      </c>
      <c r="AX20">
        <v>20.6</v>
      </c>
      <c r="AY20">
        <v>0</v>
      </c>
      <c r="AZ20">
        <v>0</v>
      </c>
    </row>
    <row r="21" spans="1:52">
      <c r="A21" t="s">
        <v>248</v>
      </c>
      <c r="G21" t="s">
        <v>63</v>
      </c>
      <c r="H21" s="74">
        <v>278.3</v>
      </c>
      <c r="I21" s="47">
        <v>224.04999999999998</v>
      </c>
      <c r="J21" s="47">
        <v>334.06000000000006</v>
      </c>
      <c r="K21" s="47">
        <v>114.42999999999999</v>
      </c>
      <c r="L21" s="47">
        <v>8.73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96.92</v>
      </c>
      <c r="X21">
        <v>26.43</v>
      </c>
      <c r="Y21">
        <v>163.36000000000001</v>
      </c>
      <c r="Z21">
        <v>30.05</v>
      </c>
      <c r="AA21">
        <v>3.88</v>
      </c>
      <c r="AB21">
        <v>0</v>
      </c>
      <c r="AC21">
        <v>26.43</v>
      </c>
      <c r="AD21">
        <v>8.7200000000000006</v>
      </c>
      <c r="AE21">
        <v>32.44</v>
      </c>
      <c r="AF21">
        <v>84.49</v>
      </c>
      <c r="AG21">
        <v>26.43</v>
      </c>
      <c r="AH21">
        <v>0.57999999999999996</v>
      </c>
      <c r="AI21">
        <v>8.81</v>
      </c>
      <c r="AJ21">
        <v>48.46</v>
      </c>
      <c r="AK21">
        <v>4.8499999999999996</v>
      </c>
      <c r="AL21">
        <v>91.1</v>
      </c>
      <c r="AM21">
        <v>0</v>
      </c>
      <c r="AN21">
        <v>0</v>
      </c>
      <c r="AO21">
        <v>0</v>
      </c>
      <c r="AP21">
        <v>18.510000000000002</v>
      </c>
      <c r="AQ21">
        <v>82.38</v>
      </c>
      <c r="AR21">
        <v>17.52</v>
      </c>
      <c r="AS21">
        <v>2.13</v>
      </c>
      <c r="AT21">
        <v>11.29</v>
      </c>
      <c r="AU21">
        <v>145.38</v>
      </c>
      <c r="AV21">
        <v>0</v>
      </c>
      <c r="AW21">
        <v>8.81</v>
      </c>
      <c r="AX21">
        <v>20.6</v>
      </c>
      <c r="AY21">
        <v>0</v>
      </c>
      <c r="AZ21">
        <v>0</v>
      </c>
    </row>
    <row r="22" spans="1:52">
      <c r="A22" t="s">
        <v>249</v>
      </c>
      <c r="G22" t="s">
        <v>64</v>
      </c>
      <c r="H22" s="74">
        <v>278.3</v>
      </c>
      <c r="I22" s="47">
        <v>224.04999999999998</v>
      </c>
      <c r="J22" s="47">
        <v>334.06000000000006</v>
      </c>
      <c r="K22" s="47">
        <v>114.42999999999999</v>
      </c>
      <c r="L22" s="47">
        <v>8.73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96.92</v>
      </c>
      <c r="X22">
        <v>26.43</v>
      </c>
      <c r="Y22">
        <v>163.36000000000001</v>
      </c>
      <c r="Z22">
        <v>30.05</v>
      </c>
      <c r="AA22">
        <v>3.88</v>
      </c>
      <c r="AB22">
        <v>0</v>
      </c>
      <c r="AC22">
        <v>26.43</v>
      </c>
      <c r="AD22">
        <v>8.7200000000000006</v>
      </c>
      <c r="AE22">
        <v>32.44</v>
      </c>
      <c r="AF22">
        <v>84.49</v>
      </c>
      <c r="AG22">
        <v>26.43</v>
      </c>
      <c r="AH22">
        <v>0.57999999999999996</v>
      </c>
      <c r="AI22">
        <v>8.81</v>
      </c>
      <c r="AJ22">
        <v>48.46</v>
      </c>
      <c r="AK22">
        <v>4.8499999999999996</v>
      </c>
      <c r="AL22">
        <v>91.1</v>
      </c>
      <c r="AM22">
        <v>0</v>
      </c>
      <c r="AN22">
        <v>0</v>
      </c>
      <c r="AO22">
        <v>0</v>
      </c>
      <c r="AP22">
        <v>18.510000000000002</v>
      </c>
      <c r="AQ22">
        <v>82.38</v>
      </c>
      <c r="AR22">
        <v>17.52</v>
      </c>
      <c r="AS22">
        <v>2.13</v>
      </c>
      <c r="AT22">
        <v>11.29</v>
      </c>
      <c r="AU22">
        <v>145.38</v>
      </c>
      <c r="AV22">
        <v>0</v>
      </c>
      <c r="AW22">
        <v>8.81</v>
      </c>
      <c r="AX22">
        <v>20.6</v>
      </c>
      <c r="AY22">
        <v>0</v>
      </c>
      <c r="AZ22">
        <v>0</v>
      </c>
    </row>
    <row r="23" spans="1:52">
      <c r="A23" t="s">
        <v>250</v>
      </c>
      <c r="G23" t="s">
        <v>65</v>
      </c>
      <c r="H23" s="74">
        <v>278.3</v>
      </c>
      <c r="I23" s="47">
        <v>224.04999999999998</v>
      </c>
      <c r="J23" s="47">
        <v>333.96000000000004</v>
      </c>
      <c r="K23" s="47">
        <v>114.42999999999999</v>
      </c>
      <c r="L23" s="47">
        <v>8.73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96.92</v>
      </c>
      <c r="X23">
        <v>26.43</v>
      </c>
      <c r="Y23">
        <v>163.36000000000001</v>
      </c>
      <c r="Z23">
        <v>30.05</v>
      </c>
      <c r="AA23">
        <v>3.88</v>
      </c>
      <c r="AB23">
        <v>0</v>
      </c>
      <c r="AC23">
        <v>26.43</v>
      </c>
      <c r="AD23">
        <v>8.7200000000000006</v>
      </c>
      <c r="AE23">
        <v>32.44</v>
      </c>
      <c r="AF23">
        <v>84.49</v>
      </c>
      <c r="AG23">
        <v>26.43</v>
      </c>
      <c r="AH23">
        <v>0.57999999999999996</v>
      </c>
      <c r="AI23">
        <v>8.81</v>
      </c>
      <c r="AJ23">
        <v>48.46</v>
      </c>
      <c r="AK23">
        <v>4.8499999999999996</v>
      </c>
      <c r="AL23">
        <v>91.1</v>
      </c>
      <c r="AM23">
        <v>0</v>
      </c>
      <c r="AN23">
        <v>0</v>
      </c>
      <c r="AO23">
        <v>0</v>
      </c>
      <c r="AP23">
        <v>18.510000000000002</v>
      </c>
      <c r="AQ23">
        <v>82.38</v>
      </c>
      <c r="AR23">
        <v>17.52</v>
      </c>
      <c r="AS23">
        <v>2.13</v>
      </c>
      <c r="AT23">
        <v>11.19</v>
      </c>
      <c r="AU23">
        <v>145.38</v>
      </c>
      <c r="AV23">
        <v>0</v>
      </c>
      <c r="AW23">
        <v>8.81</v>
      </c>
      <c r="AX23">
        <v>20.6</v>
      </c>
      <c r="AY23">
        <v>0</v>
      </c>
      <c r="AZ23">
        <v>0</v>
      </c>
    </row>
    <row r="24" spans="1:52">
      <c r="A24" t="s">
        <v>251</v>
      </c>
      <c r="G24" t="s">
        <v>66</v>
      </c>
      <c r="H24" s="74">
        <v>278.3</v>
      </c>
      <c r="I24" s="47">
        <v>224.04999999999998</v>
      </c>
      <c r="J24" s="47">
        <v>333.96000000000004</v>
      </c>
      <c r="K24" s="47">
        <v>114.42999999999999</v>
      </c>
      <c r="L24" s="47">
        <v>8.73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96.92</v>
      </c>
      <c r="X24">
        <v>26.43</v>
      </c>
      <c r="Y24">
        <v>163.36000000000001</v>
      </c>
      <c r="Z24">
        <v>30.05</v>
      </c>
      <c r="AA24">
        <v>3.88</v>
      </c>
      <c r="AB24">
        <v>0</v>
      </c>
      <c r="AC24">
        <v>26.43</v>
      </c>
      <c r="AD24">
        <v>8.7200000000000006</v>
      </c>
      <c r="AE24">
        <v>32.44</v>
      </c>
      <c r="AF24">
        <v>84.49</v>
      </c>
      <c r="AG24">
        <v>26.43</v>
      </c>
      <c r="AH24">
        <v>0.57999999999999996</v>
      </c>
      <c r="AI24">
        <v>8.81</v>
      </c>
      <c r="AJ24">
        <v>48.46</v>
      </c>
      <c r="AK24">
        <v>4.8499999999999996</v>
      </c>
      <c r="AL24">
        <v>91.1</v>
      </c>
      <c r="AM24">
        <v>0</v>
      </c>
      <c r="AN24">
        <v>0</v>
      </c>
      <c r="AO24">
        <v>0</v>
      </c>
      <c r="AP24">
        <v>18.510000000000002</v>
      </c>
      <c r="AQ24">
        <v>82.38</v>
      </c>
      <c r="AR24">
        <v>17.52</v>
      </c>
      <c r="AS24">
        <v>2.13</v>
      </c>
      <c r="AT24">
        <v>11.19</v>
      </c>
      <c r="AU24">
        <v>145.38</v>
      </c>
      <c r="AV24">
        <v>0</v>
      </c>
      <c r="AW24">
        <v>8.81</v>
      </c>
      <c r="AX24">
        <v>20.6</v>
      </c>
      <c r="AY24">
        <v>0</v>
      </c>
      <c r="AZ24">
        <v>0</v>
      </c>
    </row>
    <row r="25" spans="1:52">
      <c r="A25" t="s">
        <v>252</v>
      </c>
      <c r="G25" t="s">
        <v>67</v>
      </c>
      <c r="H25" s="74">
        <v>278.3</v>
      </c>
      <c r="I25" s="47">
        <v>224.04999999999998</v>
      </c>
      <c r="J25" s="47">
        <v>333.96000000000004</v>
      </c>
      <c r="K25" s="47">
        <v>114.42999999999999</v>
      </c>
      <c r="L25" s="47">
        <v>8.73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96.92</v>
      </c>
      <c r="X25">
        <v>26.43</v>
      </c>
      <c r="Y25">
        <v>163.36000000000001</v>
      </c>
      <c r="Z25">
        <v>30.05</v>
      </c>
      <c r="AA25">
        <v>3.88</v>
      </c>
      <c r="AB25">
        <v>0</v>
      </c>
      <c r="AC25">
        <v>26.43</v>
      </c>
      <c r="AD25">
        <v>8.7200000000000006</v>
      </c>
      <c r="AE25">
        <v>32.44</v>
      </c>
      <c r="AF25">
        <v>84.49</v>
      </c>
      <c r="AG25">
        <v>26.43</v>
      </c>
      <c r="AH25">
        <v>0.57999999999999996</v>
      </c>
      <c r="AI25">
        <v>8.81</v>
      </c>
      <c r="AJ25">
        <v>48.46</v>
      </c>
      <c r="AK25">
        <v>4.8499999999999996</v>
      </c>
      <c r="AL25">
        <v>91.1</v>
      </c>
      <c r="AM25">
        <v>0</v>
      </c>
      <c r="AN25">
        <v>0</v>
      </c>
      <c r="AO25">
        <v>0</v>
      </c>
      <c r="AP25">
        <v>18.510000000000002</v>
      </c>
      <c r="AQ25">
        <v>82.38</v>
      </c>
      <c r="AR25">
        <v>17.52</v>
      </c>
      <c r="AS25">
        <v>2.13</v>
      </c>
      <c r="AT25">
        <v>11.19</v>
      </c>
      <c r="AU25">
        <v>145.38</v>
      </c>
      <c r="AV25">
        <v>0</v>
      </c>
      <c r="AW25">
        <v>8.81</v>
      </c>
      <c r="AX25">
        <v>20.6</v>
      </c>
      <c r="AY25">
        <v>0</v>
      </c>
      <c r="AZ25">
        <v>0</v>
      </c>
    </row>
    <row r="26" spans="1:52">
      <c r="A26" t="s">
        <v>253</v>
      </c>
      <c r="G26" t="s">
        <v>68</v>
      </c>
      <c r="H26" s="74">
        <v>277.33000000000004</v>
      </c>
      <c r="I26" s="47">
        <v>224.04999999999998</v>
      </c>
      <c r="J26" s="47">
        <v>333.96000000000004</v>
      </c>
      <c r="K26" s="47">
        <v>114.42999999999999</v>
      </c>
      <c r="L26" s="47">
        <v>8.73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96.92</v>
      </c>
      <c r="X26">
        <v>26.43</v>
      </c>
      <c r="Y26">
        <v>163.36000000000001</v>
      </c>
      <c r="Z26">
        <v>30.05</v>
      </c>
      <c r="AA26">
        <v>3.88</v>
      </c>
      <c r="AB26">
        <v>0</v>
      </c>
      <c r="AC26">
        <v>26.43</v>
      </c>
      <c r="AD26">
        <v>7.75</v>
      </c>
      <c r="AE26">
        <v>32.44</v>
      </c>
      <c r="AF26">
        <v>84.49</v>
      </c>
      <c r="AG26">
        <v>26.43</v>
      </c>
      <c r="AH26">
        <v>0.57999999999999996</v>
      </c>
      <c r="AI26">
        <v>8.81</v>
      </c>
      <c r="AJ26">
        <v>48.46</v>
      </c>
      <c r="AK26">
        <v>4.8499999999999996</v>
      </c>
      <c r="AL26">
        <v>91.1</v>
      </c>
      <c r="AM26">
        <v>0</v>
      </c>
      <c r="AN26">
        <v>0</v>
      </c>
      <c r="AO26">
        <v>0</v>
      </c>
      <c r="AP26">
        <v>18.510000000000002</v>
      </c>
      <c r="AQ26">
        <v>82.38</v>
      </c>
      <c r="AR26">
        <v>17.52</v>
      </c>
      <c r="AS26">
        <v>2.13</v>
      </c>
      <c r="AT26">
        <v>11.19</v>
      </c>
      <c r="AU26">
        <v>145.38</v>
      </c>
      <c r="AV26">
        <v>0</v>
      </c>
      <c r="AW26">
        <v>8.81</v>
      </c>
      <c r="AX26">
        <v>20.6</v>
      </c>
      <c r="AY26">
        <v>0</v>
      </c>
      <c r="AZ26">
        <v>0</v>
      </c>
    </row>
    <row r="27" spans="1:52">
      <c r="A27" t="s">
        <v>254</v>
      </c>
      <c r="G27" t="s">
        <v>69</v>
      </c>
      <c r="H27" s="74">
        <v>132.04999999999998</v>
      </c>
      <c r="I27" s="47">
        <v>175.58999999999997</v>
      </c>
      <c r="J27" s="47">
        <v>333.88000000000005</v>
      </c>
      <c r="K27" s="47">
        <v>114.42999999999999</v>
      </c>
      <c r="L27" s="47">
        <v>8.7800000000000011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96.92</v>
      </c>
      <c r="X27">
        <v>26.43</v>
      </c>
      <c r="Y27">
        <v>163.36000000000001</v>
      </c>
      <c r="Z27">
        <v>30.05</v>
      </c>
      <c r="AA27">
        <v>3.88</v>
      </c>
      <c r="AB27">
        <v>0</v>
      </c>
      <c r="AC27">
        <v>26.43</v>
      </c>
      <c r="AD27">
        <v>7.75</v>
      </c>
      <c r="AE27">
        <v>32.44</v>
      </c>
      <c r="AF27">
        <v>84.49</v>
      </c>
      <c r="AG27">
        <v>26.43</v>
      </c>
      <c r="AH27">
        <v>0.68</v>
      </c>
      <c r="AI27">
        <v>8.81</v>
      </c>
      <c r="AJ27">
        <v>0</v>
      </c>
      <c r="AK27">
        <v>4.8499999999999996</v>
      </c>
      <c r="AL27">
        <v>91.1</v>
      </c>
      <c r="AM27">
        <v>0</v>
      </c>
      <c r="AN27">
        <v>0</v>
      </c>
      <c r="AO27">
        <v>0.05</v>
      </c>
      <c r="AP27">
        <v>18.510000000000002</v>
      </c>
      <c r="AQ27">
        <v>82.38</v>
      </c>
      <c r="AR27">
        <v>17.52</v>
      </c>
      <c r="AS27">
        <v>2.13</v>
      </c>
      <c r="AT27">
        <v>11.11</v>
      </c>
      <c r="AU27">
        <v>0</v>
      </c>
      <c r="AV27">
        <v>0</v>
      </c>
      <c r="AW27">
        <v>8.81</v>
      </c>
      <c r="AX27">
        <v>20.6</v>
      </c>
      <c r="AY27">
        <v>0</v>
      </c>
      <c r="AZ27">
        <v>0</v>
      </c>
    </row>
    <row r="28" spans="1:52">
      <c r="A28" t="s">
        <v>255</v>
      </c>
      <c r="G28" t="s">
        <v>70</v>
      </c>
      <c r="H28" s="74">
        <v>132.04999999999998</v>
      </c>
      <c r="I28" s="47">
        <v>175.58999999999997</v>
      </c>
      <c r="J28" s="47">
        <v>333.88000000000005</v>
      </c>
      <c r="K28" s="47">
        <v>114.42999999999999</v>
      </c>
      <c r="L28" s="47">
        <v>8.7800000000000011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96.92</v>
      </c>
      <c r="X28">
        <v>26.43</v>
      </c>
      <c r="Y28">
        <v>163.36000000000001</v>
      </c>
      <c r="Z28">
        <v>30.05</v>
      </c>
      <c r="AA28">
        <v>3.88</v>
      </c>
      <c r="AB28">
        <v>0</v>
      </c>
      <c r="AC28">
        <v>26.43</v>
      </c>
      <c r="AD28">
        <v>7.75</v>
      </c>
      <c r="AE28">
        <v>32.44</v>
      </c>
      <c r="AF28">
        <v>84.49</v>
      </c>
      <c r="AG28">
        <v>26.43</v>
      </c>
      <c r="AH28">
        <v>0.68</v>
      </c>
      <c r="AI28">
        <v>8.81</v>
      </c>
      <c r="AJ28">
        <v>0</v>
      </c>
      <c r="AK28">
        <v>4.8499999999999996</v>
      </c>
      <c r="AL28">
        <v>91.1</v>
      </c>
      <c r="AM28">
        <v>0</v>
      </c>
      <c r="AN28">
        <v>0</v>
      </c>
      <c r="AO28">
        <v>0.05</v>
      </c>
      <c r="AP28">
        <v>18.510000000000002</v>
      </c>
      <c r="AQ28">
        <v>82.38</v>
      </c>
      <c r="AR28">
        <v>17.52</v>
      </c>
      <c r="AS28">
        <v>2.13</v>
      </c>
      <c r="AT28">
        <v>11.11</v>
      </c>
      <c r="AU28">
        <v>0</v>
      </c>
      <c r="AV28">
        <v>0</v>
      </c>
      <c r="AW28">
        <v>8.81</v>
      </c>
      <c r="AX28">
        <v>20.6</v>
      </c>
      <c r="AY28">
        <v>0</v>
      </c>
      <c r="AZ28">
        <v>0</v>
      </c>
    </row>
    <row r="29" spans="1:52">
      <c r="A29" t="s">
        <v>263</v>
      </c>
      <c r="G29" t="s">
        <v>71</v>
      </c>
      <c r="H29" s="74">
        <v>132.04999999999998</v>
      </c>
      <c r="I29" s="47">
        <v>175.58999999999997</v>
      </c>
      <c r="J29" s="47">
        <v>333.88000000000005</v>
      </c>
      <c r="K29" s="47">
        <v>114.42999999999999</v>
      </c>
      <c r="L29" s="47">
        <v>8.9400000000000013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96.92</v>
      </c>
      <c r="X29">
        <v>26.43</v>
      </c>
      <c r="Y29">
        <v>163.36000000000001</v>
      </c>
      <c r="Z29">
        <v>30.05</v>
      </c>
      <c r="AA29">
        <v>3.88</v>
      </c>
      <c r="AB29">
        <v>0</v>
      </c>
      <c r="AC29">
        <v>26.43</v>
      </c>
      <c r="AD29">
        <v>7.75</v>
      </c>
      <c r="AE29">
        <v>32.44</v>
      </c>
      <c r="AF29">
        <v>84.49</v>
      </c>
      <c r="AG29">
        <v>26.43</v>
      </c>
      <c r="AH29">
        <v>0.68</v>
      </c>
      <c r="AI29">
        <v>8.81</v>
      </c>
      <c r="AJ29">
        <v>0</v>
      </c>
      <c r="AK29">
        <v>4.8499999999999996</v>
      </c>
      <c r="AL29">
        <v>91.1</v>
      </c>
      <c r="AM29">
        <v>0</v>
      </c>
      <c r="AN29">
        <v>0</v>
      </c>
      <c r="AO29">
        <v>0.21</v>
      </c>
      <c r="AP29">
        <v>18.510000000000002</v>
      </c>
      <c r="AQ29">
        <v>82.38</v>
      </c>
      <c r="AR29">
        <v>17.52</v>
      </c>
      <c r="AS29">
        <v>2.13</v>
      </c>
      <c r="AT29">
        <v>11.11</v>
      </c>
      <c r="AU29">
        <v>0</v>
      </c>
      <c r="AV29">
        <v>0</v>
      </c>
      <c r="AW29">
        <v>8.81</v>
      </c>
      <c r="AX29">
        <v>20.6</v>
      </c>
      <c r="AY29">
        <v>0</v>
      </c>
      <c r="AZ29">
        <v>0</v>
      </c>
    </row>
    <row r="30" spans="1:52">
      <c r="A30" t="s">
        <v>264</v>
      </c>
      <c r="G30" t="s">
        <v>72</v>
      </c>
      <c r="H30" s="74">
        <v>132.04999999999998</v>
      </c>
      <c r="I30" s="47">
        <v>175.58999999999997</v>
      </c>
      <c r="J30" s="47">
        <v>333.88000000000005</v>
      </c>
      <c r="K30" s="47">
        <v>114.42999999999999</v>
      </c>
      <c r="L30" s="47">
        <v>9.4500000000000011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96.92</v>
      </c>
      <c r="X30">
        <v>26.43</v>
      </c>
      <c r="Y30">
        <v>163.36000000000001</v>
      </c>
      <c r="Z30">
        <v>30.05</v>
      </c>
      <c r="AA30">
        <v>3.88</v>
      </c>
      <c r="AB30">
        <v>0</v>
      </c>
      <c r="AC30">
        <v>26.43</v>
      </c>
      <c r="AD30">
        <v>7.75</v>
      </c>
      <c r="AE30">
        <v>32.44</v>
      </c>
      <c r="AF30">
        <v>84.49</v>
      </c>
      <c r="AG30">
        <v>26.43</v>
      </c>
      <c r="AH30">
        <v>0.68</v>
      </c>
      <c r="AI30">
        <v>8.81</v>
      </c>
      <c r="AJ30">
        <v>0</v>
      </c>
      <c r="AK30">
        <v>4.8499999999999996</v>
      </c>
      <c r="AL30">
        <v>91.1</v>
      </c>
      <c r="AM30">
        <v>0</v>
      </c>
      <c r="AN30">
        <v>0</v>
      </c>
      <c r="AO30">
        <v>0.72</v>
      </c>
      <c r="AP30">
        <v>18.510000000000002</v>
      </c>
      <c r="AQ30">
        <v>82.38</v>
      </c>
      <c r="AR30">
        <v>17.52</v>
      </c>
      <c r="AS30">
        <v>2.13</v>
      </c>
      <c r="AT30">
        <v>11.11</v>
      </c>
      <c r="AU30">
        <v>0</v>
      </c>
      <c r="AV30">
        <v>0</v>
      </c>
      <c r="AW30">
        <v>8.81</v>
      </c>
      <c r="AX30">
        <v>20.6</v>
      </c>
      <c r="AY30">
        <v>0</v>
      </c>
      <c r="AZ30">
        <v>0</v>
      </c>
    </row>
    <row r="31" spans="1:52">
      <c r="A31" t="s">
        <v>274</v>
      </c>
      <c r="G31" t="s">
        <v>73</v>
      </c>
      <c r="H31" s="74">
        <v>132.04999999999998</v>
      </c>
      <c r="I31" s="47">
        <v>175.58999999999997</v>
      </c>
      <c r="J31" s="47">
        <v>333.88000000000005</v>
      </c>
      <c r="K31" s="47">
        <v>114.42999999999999</v>
      </c>
      <c r="L31" s="47">
        <v>9.9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96.92</v>
      </c>
      <c r="X31">
        <v>26.43</v>
      </c>
      <c r="Y31">
        <v>163.36000000000001</v>
      </c>
      <c r="Z31">
        <v>30.05</v>
      </c>
      <c r="AA31">
        <v>3.88</v>
      </c>
      <c r="AB31">
        <v>0</v>
      </c>
      <c r="AC31">
        <v>26.43</v>
      </c>
      <c r="AD31">
        <v>7.75</v>
      </c>
      <c r="AE31">
        <v>32.44</v>
      </c>
      <c r="AF31">
        <v>84.49</v>
      </c>
      <c r="AG31">
        <v>26.43</v>
      </c>
      <c r="AH31">
        <v>0.68</v>
      </c>
      <c r="AI31">
        <v>8.81</v>
      </c>
      <c r="AJ31">
        <v>0</v>
      </c>
      <c r="AK31">
        <v>4.8499999999999996</v>
      </c>
      <c r="AL31">
        <v>91.1</v>
      </c>
      <c r="AM31">
        <v>0</v>
      </c>
      <c r="AN31">
        <v>0</v>
      </c>
      <c r="AO31">
        <v>1.17</v>
      </c>
      <c r="AP31">
        <v>18.510000000000002</v>
      </c>
      <c r="AQ31">
        <v>82.38</v>
      </c>
      <c r="AR31">
        <v>17.52</v>
      </c>
      <c r="AS31">
        <v>2.13</v>
      </c>
      <c r="AT31">
        <v>11.11</v>
      </c>
      <c r="AU31">
        <v>0</v>
      </c>
      <c r="AV31">
        <v>0</v>
      </c>
      <c r="AW31">
        <v>8.81</v>
      </c>
      <c r="AX31">
        <v>20.6</v>
      </c>
      <c r="AY31">
        <v>0</v>
      </c>
      <c r="AZ31">
        <v>0</v>
      </c>
    </row>
    <row r="32" spans="1:52">
      <c r="A32" t="s">
        <v>275</v>
      </c>
      <c r="G32" t="s">
        <v>74</v>
      </c>
      <c r="H32" s="74">
        <v>132.04999999999998</v>
      </c>
      <c r="I32" s="47">
        <v>175.58999999999997</v>
      </c>
      <c r="J32" s="47">
        <v>333.88000000000005</v>
      </c>
      <c r="K32" s="47">
        <v>114.42999999999999</v>
      </c>
      <c r="L32" s="47">
        <v>10.39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96.92</v>
      </c>
      <c r="X32">
        <v>26.43</v>
      </c>
      <c r="Y32">
        <v>163.36000000000001</v>
      </c>
      <c r="Z32">
        <v>30.05</v>
      </c>
      <c r="AA32">
        <v>3.88</v>
      </c>
      <c r="AB32">
        <v>0</v>
      </c>
      <c r="AC32">
        <v>26.43</v>
      </c>
      <c r="AD32">
        <v>7.75</v>
      </c>
      <c r="AE32">
        <v>32.44</v>
      </c>
      <c r="AF32">
        <v>84.49</v>
      </c>
      <c r="AG32">
        <v>26.43</v>
      </c>
      <c r="AH32">
        <v>0.68</v>
      </c>
      <c r="AI32">
        <v>8.81</v>
      </c>
      <c r="AJ32">
        <v>0</v>
      </c>
      <c r="AK32">
        <v>4.8499999999999996</v>
      </c>
      <c r="AL32">
        <v>91.1</v>
      </c>
      <c r="AM32">
        <v>0</v>
      </c>
      <c r="AN32">
        <v>0</v>
      </c>
      <c r="AO32">
        <v>1.66</v>
      </c>
      <c r="AP32">
        <v>18.510000000000002</v>
      </c>
      <c r="AQ32">
        <v>82.38</v>
      </c>
      <c r="AR32">
        <v>17.52</v>
      </c>
      <c r="AS32">
        <v>2.13</v>
      </c>
      <c r="AT32">
        <v>11.11</v>
      </c>
      <c r="AU32">
        <v>0</v>
      </c>
      <c r="AV32">
        <v>0</v>
      </c>
      <c r="AW32">
        <v>8.81</v>
      </c>
      <c r="AX32">
        <v>20.6</v>
      </c>
      <c r="AY32">
        <v>0</v>
      </c>
      <c r="AZ32">
        <v>0</v>
      </c>
    </row>
    <row r="33" spans="1:52">
      <c r="A33" t="s">
        <v>276</v>
      </c>
      <c r="G33" t="s">
        <v>75</v>
      </c>
      <c r="H33" s="74">
        <v>132.04999999999998</v>
      </c>
      <c r="I33" s="47">
        <v>175.58999999999997</v>
      </c>
      <c r="J33" s="47">
        <v>333.88000000000005</v>
      </c>
      <c r="K33" s="47">
        <v>114.42999999999999</v>
      </c>
      <c r="L33" s="47">
        <v>11.030000000000001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96.92</v>
      </c>
      <c r="X33">
        <v>26.43</v>
      </c>
      <c r="Y33">
        <v>163.36000000000001</v>
      </c>
      <c r="Z33">
        <v>30.05</v>
      </c>
      <c r="AA33">
        <v>3.88</v>
      </c>
      <c r="AB33">
        <v>0</v>
      </c>
      <c r="AC33">
        <v>26.43</v>
      </c>
      <c r="AD33">
        <v>7.75</v>
      </c>
      <c r="AE33">
        <v>32.44</v>
      </c>
      <c r="AF33">
        <v>84.49</v>
      </c>
      <c r="AG33">
        <v>26.43</v>
      </c>
      <c r="AH33">
        <v>0.68</v>
      </c>
      <c r="AI33">
        <v>8.81</v>
      </c>
      <c r="AJ33">
        <v>0</v>
      </c>
      <c r="AK33">
        <v>4.8499999999999996</v>
      </c>
      <c r="AL33">
        <v>91.1</v>
      </c>
      <c r="AM33">
        <v>0</v>
      </c>
      <c r="AN33">
        <v>0</v>
      </c>
      <c r="AO33">
        <v>2.2999999999999998</v>
      </c>
      <c r="AP33">
        <v>18.510000000000002</v>
      </c>
      <c r="AQ33">
        <v>82.38</v>
      </c>
      <c r="AR33">
        <v>17.52</v>
      </c>
      <c r="AS33">
        <v>2.13</v>
      </c>
      <c r="AT33">
        <v>11.11</v>
      </c>
      <c r="AU33">
        <v>0</v>
      </c>
      <c r="AV33">
        <v>0</v>
      </c>
      <c r="AW33">
        <v>8.81</v>
      </c>
      <c r="AX33">
        <v>20.6</v>
      </c>
      <c r="AY33">
        <v>0</v>
      </c>
      <c r="AZ33">
        <v>0</v>
      </c>
    </row>
    <row r="34" spans="1:52">
      <c r="A34" t="s">
        <v>277</v>
      </c>
      <c r="G34" t="s">
        <v>76</v>
      </c>
      <c r="H34" s="74">
        <v>132.04999999999998</v>
      </c>
      <c r="I34" s="47">
        <v>175.58999999999997</v>
      </c>
      <c r="J34" s="47">
        <v>333.88000000000005</v>
      </c>
      <c r="K34" s="47">
        <v>114.42999999999999</v>
      </c>
      <c r="L34" s="47">
        <v>11.72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96.92</v>
      </c>
      <c r="X34">
        <v>26.43</v>
      </c>
      <c r="Y34">
        <v>163.36000000000001</v>
      </c>
      <c r="Z34">
        <v>30.05</v>
      </c>
      <c r="AA34">
        <v>3.88</v>
      </c>
      <c r="AB34">
        <v>0</v>
      </c>
      <c r="AC34">
        <v>26.43</v>
      </c>
      <c r="AD34">
        <v>7.75</v>
      </c>
      <c r="AE34">
        <v>32.44</v>
      </c>
      <c r="AF34">
        <v>84.49</v>
      </c>
      <c r="AG34">
        <v>26.43</v>
      </c>
      <c r="AH34">
        <v>0.68</v>
      </c>
      <c r="AI34">
        <v>8.81</v>
      </c>
      <c r="AJ34">
        <v>0</v>
      </c>
      <c r="AK34">
        <v>4.8499999999999996</v>
      </c>
      <c r="AL34">
        <v>91.1</v>
      </c>
      <c r="AM34">
        <v>0</v>
      </c>
      <c r="AN34">
        <v>0</v>
      </c>
      <c r="AO34">
        <v>2.99</v>
      </c>
      <c r="AP34">
        <v>18.510000000000002</v>
      </c>
      <c r="AQ34">
        <v>82.38</v>
      </c>
      <c r="AR34">
        <v>17.52</v>
      </c>
      <c r="AS34">
        <v>2.13</v>
      </c>
      <c r="AT34">
        <v>11.11</v>
      </c>
      <c r="AU34">
        <v>0</v>
      </c>
      <c r="AV34">
        <v>0</v>
      </c>
      <c r="AW34">
        <v>8.81</v>
      </c>
      <c r="AX34">
        <v>20.6</v>
      </c>
      <c r="AY34">
        <v>0</v>
      </c>
      <c r="AZ34">
        <v>0</v>
      </c>
    </row>
    <row r="35" spans="1:52">
      <c r="A35" t="s">
        <v>279</v>
      </c>
      <c r="G35" t="s">
        <v>77</v>
      </c>
      <c r="H35" s="74">
        <v>133.31</v>
      </c>
      <c r="I35" s="47">
        <v>175.58999999999997</v>
      </c>
      <c r="J35" s="47">
        <v>333.78000000000003</v>
      </c>
      <c r="K35" s="47">
        <v>114.42999999999999</v>
      </c>
      <c r="L35" s="47">
        <v>12.41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96.92</v>
      </c>
      <c r="X35">
        <v>26.43</v>
      </c>
      <c r="Y35">
        <v>163.36000000000001</v>
      </c>
      <c r="Z35">
        <v>30.05</v>
      </c>
      <c r="AA35">
        <v>3.88</v>
      </c>
      <c r="AB35">
        <v>0</v>
      </c>
      <c r="AC35">
        <v>26.43</v>
      </c>
      <c r="AD35">
        <v>8.7200000000000006</v>
      </c>
      <c r="AE35">
        <v>32.44</v>
      </c>
      <c r="AF35">
        <v>84.49</v>
      </c>
      <c r="AG35">
        <v>26.43</v>
      </c>
      <c r="AH35">
        <v>0.97</v>
      </c>
      <c r="AI35">
        <v>8.81</v>
      </c>
      <c r="AJ35">
        <v>0</v>
      </c>
      <c r="AK35">
        <v>4.8499999999999996</v>
      </c>
      <c r="AL35">
        <v>91.1</v>
      </c>
      <c r="AM35">
        <v>0</v>
      </c>
      <c r="AN35">
        <v>0</v>
      </c>
      <c r="AO35">
        <v>3.68</v>
      </c>
      <c r="AP35">
        <v>18.510000000000002</v>
      </c>
      <c r="AQ35">
        <v>82.38</v>
      </c>
      <c r="AR35">
        <v>17.52</v>
      </c>
      <c r="AS35">
        <v>2.13</v>
      </c>
      <c r="AT35">
        <v>11.01</v>
      </c>
      <c r="AU35">
        <v>0</v>
      </c>
      <c r="AV35">
        <v>0</v>
      </c>
      <c r="AW35">
        <v>8.81</v>
      </c>
      <c r="AX35">
        <v>20.6</v>
      </c>
      <c r="AY35">
        <v>0</v>
      </c>
      <c r="AZ35">
        <v>0</v>
      </c>
    </row>
    <row r="36" spans="1:52">
      <c r="A36" t="s">
        <v>309</v>
      </c>
      <c r="G36" t="s">
        <v>78</v>
      </c>
      <c r="H36" s="74">
        <v>133.31</v>
      </c>
      <c r="I36" s="47">
        <v>175.58999999999997</v>
      </c>
      <c r="J36" s="47">
        <v>333.78000000000003</v>
      </c>
      <c r="K36" s="47">
        <v>114.42999999999999</v>
      </c>
      <c r="L36" s="47">
        <v>13.11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96.92</v>
      </c>
      <c r="X36">
        <v>26.43</v>
      </c>
      <c r="Y36">
        <v>163.36000000000001</v>
      </c>
      <c r="Z36">
        <v>30.05</v>
      </c>
      <c r="AA36">
        <v>3.88</v>
      </c>
      <c r="AB36">
        <v>0</v>
      </c>
      <c r="AC36">
        <v>26.43</v>
      </c>
      <c r="AD36">
        <v>8.7200000000000006</v>
      </c>
      <c r="AE36">
        <v>32.44</v>
      </c>
      <c r="AF36">
        <v>84.49</v>
      </c>
      <c r="AG36">
        <v>26.43</v>
      </c>
      <c r="AH36">
        <v>0.97</v>
      </c>
      <c r="AI36">
        <v>8.81</v>
      </c>
      <c r="AJ36">
        <v>0</v>
      </c>
      <c r="AK36">
        <v>4.8499999999999996</v>
      </c>
      <c r="AL36">
        <v>91.1</v>
      </c>
      <c r="AM36">
        <v>0</v>
      </c>
      <c r="AN36">
        <v>0</v>
      </c>
      <c r="AO36">
        <v>4.38</v>
      </c>
      <c r="AP36">
        <v>18.510000000000002</v>
      </c>
      <c r="AQ36">
        <v>82.38</v>
      </c>
      <c r="AR36">
        <v>17.52</v>
      </c>
      <c r="AS36">
        <v>2.13</v>
      </c>
      <c r="AT36">
        <v>11.01</v>
      </c>
      <c r="AU36">
        <v>0</v>
      </c>
      <c r="AV36">
        <v>0</v>
      </c>
      <c r="AW36">
        <v>8.81</v>
      </c>
      <c r="AX36">
        <v>20.6</v>
      </c>
      <c r="AY36">
        <v>0</v>
      </c>
      <c r="AZ36">
        <v>0</v>
      </c>
    </row>
    <row r="37" spans="1:52">
      <c r="A37" t="s">
        <v>310</v>
      </c>
      <c r="G37" t="s">
        <v>79</v>
      </c>
      <c r="H37" s="74">
        <v>133.31</v>
      </c>
      <c r="I37" s="47">
        <v>175.58999999999997</v>
      </c>
      <c r="J37" s="47">
        <v>333.78000000000003</v>
      </c>
      <c r="K37" s="47">
        <v>114.42999999999999</v>
      </c>
      <c r="L37" s="47">
        <v>13.8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96.92</v>
      </c>
      <c r="X37">
        <v>26.43</v>
      </c>
      <c r="Y37">
        <v>163.36000000000001</v>
      </c>
      <c r="Z37">
        <v>30.05</v>
      </c>
      <c r="AA37">
        <v>3.88</v>
      </c>
      <c r="AB37">
        <v>0</v>
      </c>
      <c r="AC37">
        <v>26.43</v>
      </c>
      <c r="AD37">
        <v>8.7200000000000006</v>
      </c>
      <c r="AE37">
        <v>32.44</v>
      </c>
      <c r="AF37">
        <v>84.49</v>
      </c>
      <c r="AG37">
        <v>26.43</v>
      </c>
      <c r="AH37">
        <v>0.97</v>
      </c>
      <c r="AI37">
        <v>8.81</v>
      </c>
      <c r="AJ37">
        <v>0</v>
      </c>
      <c r="AK37">
        <v>4.8499999999999996</v>
      </c>
      <c r="AL37">
        <v>91.1</v>
      </c>
      <c r="AM37">
        <v>0</v>
      </c>
      <c r="AN37">
        <v>0</v>
      </c>
      <c r="AO37">
        <v>5.07</v>
      </c>
      <c r="AP37">
        <v>18.510000000000002</v>
      </c>
      <c r="AQ37">
        <v>82.38</v>
      </c>
      <c r="AR37">
        <v>17.52</v>
      </c>
      <c r="AS37">
        <v>2.13</v>
      </c>
      <c r="AT37">
        <v>11.01</v>
      </c>
      <c r="AU37">
        <v>0</v>
      </c>
      <c r="AV37">
        <v>0</v>
      </c>
      <c r="AW37">
        <v>8.81</v>
      </c>
      <c r="AX37">
        <v>20.6</v>
      </c>
      <c r="AY37">
        <v>0</v>
      </c>
      <c r="AZ37">
        <v>0</v>
      </c>
    </row>
    <row r="38" spans="1:52">
      <c r="A38" t="s">
        <v>311</v>
      </c>
      <c r="G38" t="s">
        <v>80</v>
      </c>
      <c r="H38" s="74">
        <v>134.28</v>
      </c>
      <c r="I38" s="47">
        <v>175.58999999999997</v>
      </c>
      <c r="J38" s="47">
        <v>333.78000000000003</v>
      </c>
      <c r="K38" s="47">
        <v>114.42999999999999</v>
      </c>
      <c r="L38" s="47">
        <v>14.5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96.92</v>
      </c>
      <c r="X38">
        <v>26.43</v>
      </c>
      <c r="Y38">
        <v>163.36000000000001</v>
      </c>
      <c r="Z38">
        <v>30.05</v>
      </c>
      <c r="AA38">
        <v>3.88</v>
      </c>
      <c r="AB38">
        <v>0</v>
      </c>
      <c r="AC38">
        <v>26.43</v>
      </c>
      <c r="AD38">
        <v>9.69</v>
      </c>
      <c r="AE38">
        <v>32.44</v>
      </c>
      <c r="AF38">
        <v>84.49</v>
      </c>
      <c r="AG38">
        <v>26.43</v>
      </c>
      <c r="AH38">
        <v>0.97</v>
      </c>
      <c r="AI38">
        <v>8.81</v>
      </c>
      <c r="AJ38">
        <v>0</v>
      </c>
      <c r="AK38">
        <v>4.8499999999999996</v>
      </c>
      <c r="AL38">
        <v>91.1</v>
      </c>
      <c r="AM38">
        <v>0</v>
      </c>
      <c r="AN38">
        <v>0</v>
      </c>
      <c r="AO38">
        <v>5.77</v>
      </c>
      <c r="AP38">
        <v>18.510000000000002</v>
      </c>
      <c r="AQ38">
        <v>82.38</v>
      </c>
      <c r="AR38">
        <v>17.52</v>
      </c>
      <c r="AS38">
        <v>2.13</v>
      </c>
      <c r="AT38">
        <v>11.01</v>
      </c>
      <c r="AU38">
        <v>0</v>
      </c>
      <c r="AV38">
        <v>0</v>
      </c>
      <c r="AW38">
        <v>8.81</v>
      </c>
      <c r="AX38">
        <v>20.6</v>
      </c>
      <c r="AY38">
        <v>0</v>
      </c>
      <c r="AZ38">
        <v>0</v>
      </c>
    </row>
    <row r="39" spans="1:52">
      <c r="A39" t="s">
        <v>312</v>
      </c>
      <c r="G39" t="s">
        <v>81</v>
      </c>
      <c r="H39" s="74">
        <v>134.28</v>
      </c>
      <c r="I39" s="47">
        <v>175.58999999999997</v>
      </c>
      <c r="J39" s="47">
        <v>349.8</v>
      </c>
      <c r="K39" s="47">
        <v>215.4</v>
      </c>
      <c r="L39" s="47">
        <v>15.08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96.92</v>
      </c>
      <c r="X39">
        <v>37.44</v>
      </c>
      <c r="Y39">
        <v>163.36000000000001</v>
      </c>
      <c r="Z39">
        <v>30.05</v>
      </c>
      <c r="AA39">
        <v>3.88</v>
      </c>
      <c r="AB39">
        <v>0</v>
      </c>
      <c r="AC39">
        <v>37.44</v>
      </c>
      <c r="AD39">
        <v>9.69</v>
      </c>
      <c r="AE39">
        <v>48.46</v>
      </c>
      <c r="AF39">
        <v>84.49</v>
      </c>
      <c r="AG39">
        <v>37.44</v>
      </c>
      <c r="AH39">
        <v>0.97</v>
      </c>
      <c r="AI39">
        <v>12.48</v>
      </c>
      <c r="AJ39">
        <v>0</v>
      </c>
      <c r="AK39">
        <v>4.8499999999999996</v>
      </c>
      <c r="AL39">
        <v>91.1</v>
      </c>
      <c r="AM39">
        <v>10.66</v>
      </c>
      <c r="AN39">
        <v>42.64</v>
      </c>
      <c r="AO39">
        <v>6.35</v>
      </c>
      <c r="AP39">
        <v>18.510000000000002</v>
      </c>
      <c r="AQ39">
        <v>82.38</v>
      </c>
      <c r="AR39">
        <v>24.82</v>
      </c>
      <c r="AS39">
        <v>2.13</v>
      </c>
      <c r="AT39">
        <v>11.01</v>
      </c>
      <c r="AU39">
        <v>0</v>
      </c>
      <c r="AV39">
        <v>0</v>
      </c>
      <c r="AW39">
        <v>12.48</v>
      </c>
      <c r="AX39">
        <v>20.6</v>
      </c>
      <c r="AY39">
        <v>0</v>
      </c>
      <c r="AZ39">
        <v>0</v>
      </c>
    </row>
    <row r="40" spans="1:52">
      <c r="A40" t="s">
        <v>329</v>
      </c>
      <c r="G40" t="s">
        <v>82</v>
      </c>
      <c r="H40" s="74">
        <v>136.22</v>
      </c>
      <c r="I40" s="47">
        <v>175.58999999999997</v>
      </c>
      <c r="J40" s="47">
        <v>349.8</v>
      </c>
      <c r="K40" s="47">
        <v>215.4</v>
      </c>
      <c r="L40" s="47">
        <v>15.61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96.92</v>
      </c>
      <c r="X40">
        <v>37.44</v>
      </c>
      <c r="Y40">
        <v>163.36000000000001</v>
      </c>
      <c r="Z40">
        <v>30.05</v>
      </c>
      <c r="AA40">
        <v>3.88</v>
      </c>
      <c r="AB40">
        <v>0</v>
      </c>
      <c r="AC40">
        <v>37.44</v>
      </c>
      <c r="AD40">
        <v>11.63</v>
      </c>
      <c r="AE40">
        <v>48.46</v>
      </c>
      <c r="AF40">
        <v>84.49</v>
      </c>
      <c r="AG40">
        <v>37.44</v>
      </c>
      <c r="AH40">
        <v>0.97</v>
      </c>
      <c r="AI40">
        <v>12.48</v>
      </c>
      <c r="AJ40">
        <v>0</v>
      </c>
      <c r="AK40">
        <v>4.8499999999999996</v>
      </c>
      <c r="AL40">
        <v>91.1</v>
      </c>
      <c r="AM40">
        <v>10.66</v>
      </c>
      <c r="AN40">
        <v>42.64</v>
      </c>
      <c r="AO40">
        <v>6.88</v>
      </c>
      <c r="AP40">
        <v>18.510000000000002</v>
      </c>
      <c r="AQ40">
        <v>82.38</v>
      </c>
      <c r="AR40">
        <v>24.82</v>
      </c>
      <c r="AS40">
        <v>2.13</v>
      </c>
      <c r="AT40">
        <v>11.01</v>
      </c>
      <c r="AU40">
        <v>0</v>
      </c>
      <c r="AV40">
        <v>0</v>
      </c>
      <c r="AW40">
        <v>12.48</v>
      </c>
      <c r="AX40">
        <v>20.6</v>
      </c>
      <c r="AY40">
        <v>0</v>
      </c>
      <c r="AZ40">
        <v>0</v>
      </c>
    </row>
    <row r="41" spans="1:52">
      <c r="A41" t="s">
        <v>330</v>
      </c>
      <c r="G41" t="s">
        <v>83</v>
      </c>
      <c r="H41" s="74">
        <v>136.22</v>
      </c>
      <c r="I41" s="47">
        <v>175.58999999999997</v>
      </c>
      <c r="J41" s="47">
        <v>349.8</v>
      </c>
      <c r="K41" s="47">
        <v>215.4</v>
      </c>
      <c r="L41" s="47">
        <v>16.14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96.92</v>
      </c>
      <c r="X41">
        <v>37.44</v>
      </c>
      <c r="Y41">
        <v>163.36000000000001</v>
      </c>
      <c r="Z41">
        <v>30.05</v>
      </c>
      <c r="AA41">
        <v>3.88</v>
      </c>
      <c r="AB41">
        <v>0</v>
      </c>
      <c r="AC41">
        <v>37.44</v>
      </c>
      <c r="AD41">
        <v>11.63</v>
      </c>
      <c r="AE41">
        <v>48.46</v>
      </c>
      <c r="AF41">
        <v>84.49</v>
      </c>
      <c r="AG41">
        <v>37.44</v>
      </c>
      <c r="AH41">
        <v>0.97</v>
      </c>
      <c r="AI41">
        <v>12.48</v>
      </c>
      <c r="AJ41">
        <v>0</v>
      </c>
      <c r="AK41">
        <v>4.8499999999999996</v>
      </c>
      <c r="AL41">
        <v>91.1</v>
      </c>
      <c r="AM41">
        <v>10.66</v>
      </c>
      <c r="AN41">
        <v>42.64</v>
      </c>
      <c r="AO41">
        <v>7.41</v>
      </c>
      <c r="AP41">
        <v>18.510000000000002</v>
      </c>
      <c r="AQ41">
        <v>82.38</v>
      </c>
      <c r="AR41">
        <v>24.82</v>
      </c>
      <c r="AS41">
        <v>2.13</v>
      </c>
      <c r="AT41">
        <v>11.01</v>
      </c>
      <c r="AU41">
        <v>0</v>
      </c>
      <c r="AV41">
        <v>0</v>
      </c>
      <c r="AW41">
        <v>12.48</v>
      </c>
      <c r="AX41">
        <v>20.6</v>
      </c>
      <c r="AY41">
        <v>0</v>
      </c>
      <c r="AZ41">
        <v>0</v>
      </c>
    </row>
    <row r="42" spans="1:52">
      <c r="A42" t="s">
        <v>331</v>
      </c>
      <c r="G42" t="s">
        <v>84</v>
      </c>
      <c r="H42" s="74">
        <v>136.22</v>
      </c>
      <c r="I42" s="47">
        <v>175.58999999999997</v>
      </c>
      <c r="J42" s="47">
        <v>349.8</v>
      </c>
      <c r="K42" s="47">
        <v>215.4</v>
      </c>
      <c r="L42" s="47">
        <v>16.579999999999998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96.92</v>
      </c>
      <c r="X42">
        <v>37.44</v>
      </c>
      <c r="Y42">
        <v>163.36000000000001</v>
      </c>
      <c r="Z42">
        <v>30.05</v>
      </c>
      <c r="AA42">
        <v>3.88</v>
      </c>
      <c r="AB42">
        <v>0</v>
      </c>
      <c r="AC42">
        <v>37.44</v>
      </c>
      <c r="AD42">
        <v>11.63</v>
      </c>
      <c r="AE42">
        <v>48.46</v>
      </c>
      <c r="AF42">
        <v>84.49</v>
      </c>
      <c r="AG42">
        <v>37.44</v>
      </c>
      <c r="AH42">
        <v>0.97</v>
      </c>
      <c r="AI42">
        <v>12.48</v>
      </c>
      <c r="AJ42">
        <v>0</v>
      </c>
      <c r="AK42">
        <v>4.8499999999999996</v>
      </c>
      <c r="AL42">
        <v>91.1</v>
      </c>
      <c r="AM42">
        <v>10.66</v>
      </c>
      <c r="AN42">
        <v>42.64</v>
      </c>
      <c r="AO42">
        <v>7.85</v>
      </c>
      <c r="AP42">
        <v>18.510000000000002</v>
      </c>
      <c r="AQ42">
        <v>82.38</v>
      </c>
      <c r="AR42">
        <v>24.82</v>
      </c>
      <c r="AS42">
        <v>2.13</v>
      </c>
      <c r="AT42">
        <v>11.01</v>
      </c>
      <c r="AU42">
        <v>0</v>
      </c>
      <c r="AV42">
        <v>0</v>
      </c>
      <c r="AW42">
        <v>12.48</v>
      </c>
      <c r="AX42">
        <v>20.6</v>
      </c>
      <c r="AY42">
        <v>0</v>
      </c>
      <c r="AZ42">
        <v>0</v>
      </c>
    </row>
    <row r="43" spans="1:52">
      <c r="A43" t="s">
        <v>337</v>
      </c>
      <c r="G43" t="s">
        <v>85</v>
      </c>
      <c r="H43" s="74">
        <v>136.22</v>
      </c>
      <c r="I43" s="47">
        <v>175.58999999999997</v>
      </c>
      <c r="J43" s="47">
        <v>349.8</v>
      </c>
      <c r="K43" s="47">
        <v>215.4</v>
      </c>
      <c r="L43" s="47">
        <v>16.990000000000002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96.92</v>
      </c>
      <c r="X43">
        <v>37.44</v>
      </c>
      <c r="Y43">
        <v>163.36000000000001</v>
      </c>
      <c r="Z43">
        <v>30.05</v>
      </c>
      <c r="AA43">
        <v>3.88</v>
      </c>
      <c r="AB43">
        <v>0</v>
      </c>
      <c r="AC43">
        <v>37.44</v>
      </c>
      <c r="AD43">
        <v>11.63</v>
      </c>
      <c r="AE43">
        <v>48.46</v>
      </c>
      <c r="AF43">
        <v>84.49</v>
      </c>
      <c r="AG43">
        <v>37.44</v>
      </c>
      <c r="AH43">
        <v>0.97</v>
      </c>
      <c r="AI43">
        <v>12.48</v>
      </c>
      <c r="AJ43">
        <v>0</v>
      </c>
      <c r="AK43">
        <v>4.8499999999999996</v>
      </c>
      <c r="AL43">
        <v>91.1</v>
      </c>
      <c r="AM43">
        <v>10.66</v>
      </c>
      <c r="AN43">
        <v>42.64</v>
      </c>
      <c r="AO43">
        <v>8.26</v>
      </c>
      <c r="AP43">
        <v>18.510000000000002</v>
      </c>
      <c r="AQ43">
        <v>82.38</v>
      </c>
      <c r="AR43">
        <v>24.82</v>
      </c>
      <c r="AS43">
        <v>2.13</v>
      </c>
      <c r="AT43">
        <v>11.01</v>
      </c>
      <c r="AU43">
        <v>0</v>
      </c>
      <c r="AV43">
        <v>0</v>
      </c>
      <c r="AW43">
        <v>12.48</v>
      </c>
      <c r="AX43">
        <v>20.6</v>
      </c>
      <c r="AY43">
        <v>0</v>
      </c>
      <c r="AZ43">
        <v>0</v>
      </c>
    </row>
    <row r="44" spans="1:52">
      <c r="A44" t="s">
        <v>339</v>
      </c>
      <c r="G44" t="s">
        <v>86</v>
      </c>
      <c r="H44" s="74">
        <v>137.19</v>
      </c>
      <c r="I44" s="47">
        <v>175.58999999999997</v>
      </c>
      <c r="J44" s="47">
        <v>349.8</v>
      </c>
      <c r="K44" s="47">
        <v>215.4</v>
      </c>
      <c r="L44" s="47">
        <v>17.329999999999998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96.92</v>
      </c>
      <c r="X44">
        <v>37.44</v>
      </c>
      <c r="Y44">
        <v>163.36000000000001</v>
      </c>
      <c r="Z44">
        <v>30.05</v>
      </c>
      <c r="AA44">
        <v>3.88</v>
      </c>
      <c r="AB44">
        <v>0</v>
      </c>
      <c r="AC44">
        <v>37.44</v>
      </c>
      <c r="AD44">
        <v>12.6</v>
      </c>
      <c r="AE44">
        <v>48.46</v>
      </c>
      <c r="AF44">
        <v>84.49</v>
      </c>
      <c r="AG44">
        <v>37.44</v>
      </c>
      <c r="AH44">
        <v>0.97</v>
      </c>
      <c r="AI44">
        <v>12.48</v>
      </c>
      <c r="AJ44">
        <v>0</v>
      </c>
      <c r="AK44">
        <v>4.8499999999999996</v>
      </c>
      <c r="AL44">
        <v>91.1</v>
      </c>
      <c r="AM44">
        <v>10.66</v>
      </c>
      <c r="AN44">
        <v>42.64</v>
      </c>
      <c r="AO44">
        <v>8.6</v>
      </c>
      <c r="AP44">
        <v>18.510000000000002</v>
      </c>
      <c r="AQ44">
        <v>82.38</v>
      </c>
      <c r="AR44">
        <v>24.82</v>
      </c>
      <c r="AS44">
        <v>2.13</v>
      </c>
      <c r="AT44">
        <v>11.01</v>
      </c>
      <c r="AU44">
        <v>0</v>
      </c>
      <c r="AV44">
        <v>0</v>
      </c>
      <c r="AW44">
        <v>12.48</v>
      </c>
      <c r="AX44">
        <v>20.6</v>
      </c>
      <c r="AY44">
        <v>0</v>
      </c>
      <c r="AZ44">
        <v>0</v>
      </c>
    </row>
    <row r="45" spans="1:52">
      <c r="A45" t="s">
        <v>358</v>
      </c>
      <c r="G45" t="s">
        <v>87</v>
      </c>
      <c r="H45" s="74">
        <v>137.19</v>
      </c>
      <c r="I45" s="47">
        <v>175.58999999999997</v>
      </c>
      <c r="J45" s="47">
        <v>349.8</v>
      </c>
      <c r="K45" s="47">
        <v>215.4</v>
      </c>
      <c r="L45" s="47">
        <v>17.61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96.92</v>
      </c>
      <c r="X45">
        <v>37.44</v>
      </c>
      <c r="Y45">
        <v>163.36000000000001</v>
      </c>
      <c r="Z45">
        <v>30.05</v>
      </c>
      <c r="AA45">
        <v>3.88</v>
      </c>
      <c r="AB45">
        <v>0</v>
      </c>
      <c r="AC45">
        <v>37.44</v>
      </c>
      <c r="AD45">
        <v>12.6</v>
      </c>
      <c r="AE45">
        <v>48.46</v>
      </c>
      <c r="AF45">
        <v>84.49</v>
      </c>
      <c r="AG45">
        <v>37.44</v>
      </c>
      <c r="AH45">
        <v>0.97</v>
      </c>
      <c r="AI45">
        <v>12.48</v>
      </c>
      <c r="AJ45">
        <v>0</v>
      </c>
      <c r="AK45">
        <v>4.8499999999999996</v>
      </c>
      <c r="AL45">
        <v>91.1</v>
      </c>
      <c r="AM45">
        <v>10.66</v>
      </c>
      <c r="AN45">
        <v>42.64</v>
      </c>
      <c r="AO45">
        <v>8.8800000000000008</v>
      </c>
      <c r="AP45">
        <v>18.510000000000002</v>
      </c>
      <c r="AQ45">
        <v>82.38</v>
      </c>
      <c r="AR45">
        <v>24.82</v>
      </c>
      <c r="AS45">
        <v>2.13</v>
      </c>
      <c r="AT45">
        <v>11.01</v>
      </c>
      <c r="AU45">
        <v>0</v>
      </c>
      <c r="AV45">
        <v>0</v>
      </c>
      <c r="AW45">
        <v>12.48</v>
      </c>
      <c r="AX45">
        <v>20.6</v>
      </c>
      <c r="AY45">
        <v>0</v>
      </c>
      <c r="AZ45">
        <v>0</v>
      </c>
    </row>
    <row r="46" spans="1:52">
      <c r="A46" t="s">
        <v>359</v>
      </c>
      <c r="G46" t="s">
        <v>88</v>
      </c>
      <c r="H46" s="74">
        <v>137.19</v>
      </c>
      <c r="I46" s="47">
        <v>175.58999999999997</v>
      </c>
      <c r="J46" s="47">
        <v>349.8</v>
      </c>
      <c r="K46" s="47">
        <v>215.4</v>
      </c>
      <c r="L46" s="47">
        <v>17.829999999999998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96.92</v>
      </c>
      <c r="X46">
        <v>37.44</v>
      </c>
      <c r="Y46">
        <v>163.36000000000001</v>
      </c>
      <c r="Z46">
        <v>30.05</v>
      </c>
      <c r="AA46">
        <v>3.88</v>
      </c>
      <c r="AB46">
        <v>0</v>
      </c>
      <c r="AC46">
        <v>37.44</v>
      </c>
      <c r="AD46">
        <v>12.6</v>
      </c>
      <c r="AE46">
        <v>48.46</v>
      </c>
      <c r="AF46">
        <v>84.49</v>
      </c>
      <c r="AG46">
        <v>37.44</v>
      </c>
      <c r="AH46">
        <v>0.97</v>
      </c>
      <c r="AI46">
        <v>12.48</v>
      </c>
      <c r="AJ46">
        <v>0</v>
      </c>
      <c r="AK46">
        <v>4.8499999999999996</v>
      </c>
      <c r="AL46">
        <v>91.1</v>
      </c>
      <c r="AM46">
        <v>10.66</v>
      </c>
      <c r="AN46">
        <v>42.64</v>
      </c>
      <c r="AO46">
        <v>9.1</v>
      </c>
      <c r="AP46">
        <v>18.510000000000002</v>
      </c>
      <c r="AQ46">
        <v>82.38</v>
      </c>
      <c r="AR46">
        <v>24.82</v>
      </c>
      <c r="AS46">
        <v>2.13</v>
      </c>
      <c r="AT46">
        <v>11.01</v>
      </c>
      <c r="AU46">
        <v>0</v>
      </c>
      <c r="AV46">
        <v>0</v>
      </c>
      <c r="AW46">
        <v>12.48</v>
      </c>
      <c r="AX46">
        <v>20.6</v>
      </c>
      <c r="AY46">
        <v>0</v>
      </c>
      <c r="AZ46">
        <v>0</v>
      </c>
    </row>
    <row r="47" spans="1:52">
      <c r="A47" t="s">
        <v>360</v>
      </c>
      <c r="G47" t="s">
        <v>89</v>
      </c>
      <c r="H47" s="74">
        <v>137.19</v>
      </c>
      <c r="I47" s="47">
        <v>175.58999999999997</v>
      </c>
      <c r="J47" s="47">
        <v>349.70000000000005</v>
      </c>
      <c r="K47" s="47">
        <v>215.4</v>
      </c>
      <c r="L47" s="47">
        <v>17.91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96.92</v>
      </c>
      <c r="X47">
        <v>37.44</v>
      </c>
      <c r="Y47">
        <v>163.36000000000001</v>
      </c>
      <c r="Z47">
        <v>30.05</v>
      </c>
      <c r="AA47">
        <v>3.88</v>
      </c>
      <c r="AB47">
        <v>0</v>
      </c>
      <c r="AC47">
        <v>37.44</v>
      </c>
      <c r="AD47">
        <v>12.6</v>
      </c>
      <c r="AE47">
        <v>48.46</v>
      </c>
      <c r="AF47">
        <v>84.49</v>
      </c>
      <c r="AG47">
        <v>37.44</v>
      </c>
      <c r="AH47">
        <v>0.97</v>
      </c>
      <c r="AI47">
        <v>12.48</v>
      </c>
      <c r="AJ47">
        <v>0</v>
      </c>
      <c r="AK47">
        <v>4.8499999999999996</v>
      </c>
      <c r="AL47">
        <v>91.1</v>
      </c>
      <c r="AM47">
        <v>10.66</v>
      </c>
      <c r="AN47">
        <v>42.64</v>
      </c>
      <c r="AO47">
        <v>9.18</v>
      </c>
      <c r="AP47">
        <v>18.510000000000002</v>
      </c>
      <c r="AQ47">
        <v>82.38</v>
      </c>
      <c r="AR47">
        <v>24.82</v>
      </c>
      <c r="AS47">
        <v>2.13</v>
      </c>
      <c r="AT47">
        <v>10.91</v>
      </c>
      <c r="AU47">
        <v>0</v>
      </c>
      <c r="AV47">
        <v>0</v>
      </c>
      <c r="AW47">
        <v>12.48</v>
      </c>
      <c r="AX47">
        <v>20.6</v>
      </c>
      <c r="AY47">
        <v>0</v>
      </c>
      <c r="AZ47">
        <v>0</v>
      </c>
    </row>
    <row r="48" spans="1:52">
      <c r="A48" t="s">
        <v>364</v>
      </c>
      <c r="G48" t="s">
        <v>90</v>
      </c>
      <c r="H48" s="74">
        <v>137.19</v>
      </c>
      <c r="I48" s="47">
        <v>175.58999999999997</v>
      </c>
      <c r="J48" s="47">
        <v>349.70000000000005</v>
      </c>
      <c r="K48" s="47">
        <v>215.4</v>
      </c>
      <c r="L48" s="47">
        <v>17.950000000000003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96.92</v>
      </c>
      <c r="X48">
        <v>37.44</v>
      </c>
      <c r="Y48">
        <v>163.36000000000001</v>
      </c>
      <c r="Z48">
        <v>30.05</v>
      </c>
      <c r="AA48">
        <v>3.88</v>
      </c>
      <c r="AB48">
        <v>0</v>
      </c>
      <c r="AC48">
        <v>37.44</v>
      </c>
      <c r="AD48">
        <v>12.6</v>
      </c>
      <c r="AE48">
        <v>48.46</v>
      </c>
      <c r="AF48">
        <v>84.49</v>
      </c>
      <c r="AG48">
        <v>37.44</v>
      </c>
      <c r="AH48">
        <v>0.97</v>
      </c>
      <c r="AI48">
        <v>12.48</v>
      </c>
      <c r="AJ48">
        <v>0</v>
      </c>
      <c r="AK48">
        <v>4.8499999999999996</v>
      </c>
      <c r="AL48">
        <v>91.1</v>
      </c>
      <c r="AM48">
        <v>10.66</v>
      </c>
      <c r="AN48">
        <v>42.64</v>
      </c>
      <c r="AO48">
        <v>9.2200000000000006</v>
      </c>
      <c r="AP48">
        <v>18.510000000000002</v>
      </c>
      <c r="AQ48">
        <v>82.38</v>
      </c>
      <c r="AR48">
        <v>24.82</v>
      </c>
      <c r="AS48">
        <v>2.13</v>
      </c>
      <c r="AT48">
        <v>10.91</v>
      </c>
      <c r="AU48">
        <v>0</v>
      </c>
      <c r="AV48">
        <v>0</v>
      </c>
      <c r="AW48">
        <v>12.48</v>
      </c>
      <c r="AX48">
        <v>20.6</v>
      </c>
      <c r="AY48">
        <v>0</v>
      </c>
      <c r="AZ48">
        <v>0</v>
      </c>
    </row>
    <row r="49" spans="1:52">
      <c r="A49" t="s">
        <v>365</v>
      </c>
      <c r="G49" t="s">
        <v>91</v>
      </c>
      <c r="H49" s="74">
        <v>137.19</v>
      </c>
      <c r="I49" s="47">
        <v>175.58999999999997</v>
      </c>
      <c r="J49" s="47">
        <v>349.70000000000005</v>
      </c>
      <c r="K49" s="47">
        <v>215.4</v>
      </c>
      <c r="L49" s="47">
        <v>17.98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96.92</v>
      </c>
      <c r="X49">
        <v>37.44</v>
      </c>
      <c r="Y49">
        <v>163.36000000000001</v>
      </c>
      <c r="Z49">
        <v>30.05</v>
      </c>
      <c r="AA49">
        <v>3.88</v>
      </c>
      <c r="AB49">
        <v>0</v>
      </c>
      <c r="AC49">
        <v>37.44</v>
      </c>
      <c r="AD49">
        <v>12.6</v>
      </c>
      <c r="AE49">
        <v>48.46</v>
      </c>
      <c r="AF49">
        <v>84.49</v>
      </c>
      <c r="AG49">
        <v>37.44</v>
      </c>
      <c r="AH49">
        <v>0.97</v>
      </c>
      <c r="AI49">
        <v>12.48</v>
      </c>
      <c r="AJ49">
        <v>0</v>
      </c>
      <c r="AK49">
        <v>4.8499999999999996</v>
      </c>
      <c r="AL49">
        <v>91.1</v>
      </c>
      <c r="AM49">
        <v>10.66</v>
      </c>
      <c r="AN49">
        <v>42.64</v>
      </c>
      <c r="AO49">
        <v>9.25</v>
      </c>
      <c r="AP49">
        <v>18.510000000000002</v>
      </c>
      <c r="AQ49">
        <v>82.38</v>
      </c>
      <c r="AR49">
        <v>24.82</v>
      </c>
      <c r="AS49">
        <v>2.13</v>
      </c>
      <c r="AT49">
        <v>10.91</v>
      </c>
      <c r="AU49">
        <v>0</v>
      </c>
      <c r="AV49">
        <v>0</v>
      </c>
      <c r="AW49">
        <v>12.48</v>
      </c>
      <c r="AX49">
        <v>20.6</v>
      </c>
      <c r="AY49">
        <v>0</v>
      </c>
      <c r="AZ49">
        <v>0</v>
      </c>
    </row>
    <row r="50" spans="1:52">
      <c r="A50" t="s">
        <v>366</v>
      </c>
      <c r="G50" t="s">
        <v>92</v>
      </c>
      <c r="H50" s="74">
        <v>137.19</v>
      </c>
      <c r="I50" s="47">
        <v>175.58999999999997</v>
      </c>
      <c r="J50" s="47">
        <v>349.70000000000005</v>
      </c>
      <c r="K50" s="47">
        <v>215.4</v>
      </c>
      <c r="L50" s="47">
        <v>17.97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96.92</v>
      </c>
      <c r="X50">
        <v>37.44</v>
      </c>
      <c r="Y50">
        <v>163.36000000000001</v>
      </c>
      <c r="Z50">
        <v>30.05</v>
      </c>
      <c r="AA50">
        <v>3.88</v>
      </c>
      <c r="AB50">
        <v>0</v>
      </c>
      <c r="AC50">
        <v>37.44</v>
      </c>
      <c r="AD50">
        <v>12.6</v>
      </c>
      <c r="AE50">
        <v>48.46</v>
      </c>
      <c r="AF50">
        <v>84.49</v>
      </c>
      <c r="AG50">
        <v>37.44</v>
      </c>
      <c r="AH50">
        <v>0.97</v>
      </c>
      <c r="AI50">
        <v>12.48</v>
      </c>
      <c r="AJ50">
        <v>0</v>
      </c>
      <c r="AK50">
        <v>4.8499999999999996</v>
      </c>
      <c r="AL50">
        <v>91.1</v>
      </c>
      <c r="AM50">
        <v>10.66</v>
      </c>
      <c r="AN50">
        <v>42.64</v>
      </c>
      <c r="AO50">
        <v>9.24</v>
      </c>
      <c r="AP50">
        <v>18.510000000000002</v>
      </c>
      <c r="AQ50">
        <v>82.38</v>
      </c>
      <c r="AR50">
        <v>24.82</v>
      </c>
      <c r="AS50">
        <v>2.13</v>
      </c>
      <c r="AT50">
        <v>10.91</v>
      </c>
      <c r="AU50">
        <v>0</v>
      </c>
      <c r="AV50">
        <v>0</v>
      </c>
      <c r="AW50">
        <v>12.48</v>
      </c>
      <c r="AX50">
        <v>20.6</v>
      </c>
      <c r="AY50">
        <v>0</v>
      </c>
      <c r="AZ50">
        <v>0</v>
      </c>
    </row>
    <row r="51" spans="1:52">
      <c r="A51" t="s">
        <v>367</v>
      </c>
      <c r="G51" t="s">
        <v>93</v>
      </c>
      <c r="H51" s="74">
        <v>137.19</v>
      </c>
      <c r="I51" s="47">
        <v>175.58999999999997</v>
      </c>
      <c r="J51" s="47">
        <v>316.85000000000002</v>
      </c>
      <c r="K51" s="47">
        <v>215.4</v>
      </c>
      <c r="L51" s="47">
        <v>17.96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64.069999999999993</v>
      </c>
      <c r="X51">
        <v>37.44</v>
      </c>
      <c r="Y51">
        <v>163.36000000000001</v>
      </c>
      <c r="Z51">
        <v>30.05</v>
      </c>
      <c r="AA51">
        <v>3.88</v>
      </c>
      <c r="AB51">
        <v>0</v>
      </c>
      <c r="AC51">
        <v>37.44</v>
      </c>
      <c r="AD51">
        <v>12.6</v>
      </c>
      <c r="AE51">
        <v>48.46</v>
      </c>
      <c r="AF51">
        <v>84.49</v>
      </c>
      <c r="AG51">
        <v>37.44</v>
      </c>
      <c r="AH51">
        <v>0.97</v>
      </c>
      <c r="AI51">
        <v>12.48</v>
      </c>
      <c r="AJ51">
        <v>0</v>
      </c>
      <c r="AK51">
        <v>4.8499999999999996</v>
      </c>
      <c r="AL51">
        <v>91.1</v>
      </c>
      <c r="AM51">
        <v>10.66</v>
      </c>
      <c r="AN51">
        <v>42.64</v>
      </c>
      <c r="AO51">
        <v>9.23</v>
      </c>
      <c r="AP51">
        <v>18.510000000000002</v>
      </c>
      <c r="AQ51">
        <v>82.38</v>
      </c>
      <c r="AR51">
        <v>24.82</v>
      </c>
      <c r="AS51">
        <v>2.13</v>
      </c>
      <c r="AT51">
        <v>10.91</v>
      </c>
      <c r="AU51">
        <v>0</v>
      </c>
      <c r="AV51">
        <v>0</v>
      </c>
      <c r="AW51">
        <v>12.48</v>
      </c>
      <c r="AX51">
        <v>20.6</v>
      </c>
      <c r="AY51">
        <v>0</v>
      </c>
      <c r="AZ51">
        <v>0</v>
      </c>
    </row>
    <row r="52" spans="1:52">
      <c r="A52" t="s">
        <v>368</v>
      </c>
      <c r="G52" t="s">
        <v>94</v>
      </c>
      <c r="H52" s="74">
        <v>137.19</v>
      </c>
      <c r="I52" s="47">
        <v>175.58999999999997</v>
      </c>
      <c r="J52" s="47">
        <v>316.85000000000002</v>
      </c>
      <c r="K52" s="47">
        <v>215.4</v>
      </c>
      <c r="L52" s="47">
        <v>17.950000000000003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64.069999999999993</v>
      </c>
      <c r="X52">
        <v>37.44</v>
      </c>
      <c r="Y52">
        <v>163.36000000000001</v>
      </c>
      <c r="Z52">
        <v>30.05</v>
      </c>
      <c r="AA52">
        <v>3.88</v>
      </c>
      <c r="AB52">
        <v>0</v>
      </c>
      <c r="AC52">
        <v>37.44</v>
      </c>
      <c r="AD52">
        <v>12.6</v>
      </c>
      <c r="AE52">
        <v>48.46</v>
      </c>
      <c r="AF52">
        <v>84.49</v>
      </c>
      <c r="AG52">
        <v>37.44</v>
      </c>
      <c r="AH52">
        <v>0.97</v>
      </c>
      <c r="AI52">
        <v>12.48</v>
      </c>
      <c r="AJ52">
        <v>0</v>
      </c>
      <c r="AK52">
        <v>4.8499999999999996</v>
      </c>
      <c r="AL52">
        <v>91.1</v>
      </c>
      <c r="AM52">
        <v>10.66</v>
      </c>
      <c r="AN52">
        <v>42.64</v>
      </c>
      <c r="AO52">
        <v>9.2200000000000006</v>
      </c>
      <c r="AP52">
        <v>18.510000000000002</v>
      </c>
      <c r="AQ52">
        <v>82.38</v>
      </c>
      <c r="AR52">
        <v>24.82</v>
      </c>
      <c r="AS52">
        <v>2.13</v>
      </c>
      <c r="AT52">
        <v>10.91</v>
      </c>
      <c r="AU52">
        <v>0</v>
      </c>
      <c r="AV52">
        <v>0</v>
      </c>
      <c r="AW52">
        <v>12.48</v>
      </c>
      <c r="AX52">
        <v>20.6</v>
      </c>
      <c r="AY52">
        <v>0</v>
      </c>
      <c r="AZ52">
        <v>0</v>
      </c>
    </row>
    <row r="53" spans="1:52">
      <c r="A53" t="s">
        <v>399</v>
      </c>
      <c r="G53" t="s">
        <v>95</v>
      </c>
      <c r="H53" s="74">
        <v>137.19</v>
      </c>
      <c r="I53" s="47">
        <v>175.58999999999997</v>
      </c>
      <c r="J53" s="47">
        <v>316.85000000000002</v>
      </c>
      <c r="K53" s="47">
        <v>215.4</v>
      </c>
      <c r="L53" s="47">
        <v>17.940000000000001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64.069999999999993</v>
      </c>
      <c r="X53">
        <v>37.44</v>
      </c>
      <c r="Y53">
        <v>163.36000000000001</v>
      </c>
      <c r="Z53">
        <v>30.05</v>
      </c>
      <c r="AA53">
        <v>3.88</v>
      </c>
      <c r="AB53">
        <v>0</v>
      </c>
      <c r="AC53">
        <v>37.44</v>
      </c>
      <c r="AD53">
        <v>12.6</v>
      </c>
      <c r="AE53">
        <v>48.46</v>
      </c>
      <c r="AF53">
        <v>84.49</v>
      </c>
      <c r="AG53">
        <v>37.44</v>
      </c>
      <c r="AH53">
        <v>0.97</v>
      </c>
      <c r="AI53">
        <v>12.48</v>
      </c>
      <c r="AJ53">
        <v>0</v>
      </c>
      <c r="AK53">
        <v>4.8499999999999996</v>
      </c>
      <c r="AL53">
        <v>91.1</v>
      </c>
      <c r="AM53">
        <v>10.66</v>
      </c>
      <c r="AN53">
        <v>42.64</v>
      </c>
      <c r="AO53">
        <v>9.2100000000000009</v>
      </c>
      <c r="AP53">
        <v>18.510000000000002</v>
      </c>
      <c r="AQ53">
        <v>82.38</v>
      </c>
      <c r="AR53">
        <v>24.82</v>
      </c>
      <c r="AS53">
        <v>2.13</v>
      </c>
      <c r="AT53">
        <v>10.91</v>
      </c>
      <c r="AU53">
        <v>0</v>
      </c>
      <c r="AV53">
        <v>0</v>
      </c>
      <c r="AW53">
        <v>12.48</v>
      </c>
      <c r="AX53">
        <v>20.6</v>
      </c>
      <c r="AY53">
        <v>0</v>
      </c>
      <c r="AZ53">
        <v>0</v>
      </c>
    </row>
    <row r="54" spans="1:52">
      <c r="A54" t="s">
        <v>398</v>
      </c>
      <c r="G54" t="s">
        <v>96</v>
      </c>
      <c r="H54" s="74">
        <v>137.19</v>
      </c>
      <c r="I54" s="47">
        <v>175.58999999999997</v>
      </c>
      <c r="J54" s="47">
        <v>316.85000000000002</v>
      </c>
      <c r="K54" s="47">
        <v>215.4</v>
      </c>
      <c r="L54" s="47">
        <v>17.940000000000001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64.069999999999993</v>
      </c>
      <c r="X54">
        <v>37.44</v>
      </c>
      <c r="Y54">
        <v>163.36000000000001</v>
      </c>
      <c r="Z54">
        <v>30.05</v>
      </c>
      <c r="AA54">
        <v>3.88</v>
      </c>
      <c r="AB54">
        <v>0</v>
      </c>
      <c r="AC54">
        <v>37.44</v>
      </c>
      <c r="AD54">
        <v>12.6</v>
      </c>
      <c r="AE54">
        <v>48.46</v>
      </c>
      <c r="AF54">
        <v>84.49</v>
      </c>
      <c r="AG54">
        <v>37.44</v>
      </c>
      <c r="AH54">
        <v>0.97</v>
      </c>
      <c r="AI54">
        <v>12.48</v>
      </c>
      <c r="AJ54">
        <v>0</v>
      </c>
      <c r="AK54">
        <v>4.8499999999999996</v>
      </c>
      <c r="AL54">
        <v>91.1</v>
      </c>
      <c r="AM54">
        <v>10.66</v>
      </c>
      <c r="AN54">
        <v>42.64</v>
      </c>
      <c r="AO54">
        <v>9.2100000000000009</v>
      </c>
      <c r="AP54">
        <v>18.510000000000002</v>
      </c>
      <c r="AQ54">
        <v>82.38</v>
      </c>
      <c r="AR54">
        <v>24.82</v>
      </c>
      <c r="AS54">
        <v>2.13</v>
      </c>
      <c r="AT54">
        <v>10.91</v>
      </c>
      <c r="AU54">
        <v>0</v>
      </c>
      <c r="AV54">
        <v>0</v>
      </c>
      <c r="AW54">
        <v>12.48</v>
      </c>
      <c r="AX54">
        <v>20.6</v>
      </c>
      <c r="AY54">
        <v>0</v>
      </c>
      <c r="AZ54">
        <v>0</v>
      </c>
    </row>
    <row r="55" spans="1:52">
      <c r="A55" t="s">
        <v>400</v>
      </c>
      <c r="G55" t="s">
        <v>97</v>
      </c>
      <c r="H55" s="74">
        <v>137.19</v>
      </c>
      <c r="I55" s="47">
        <v>175.58999999999997</v>
      </c>
      <c r="J55" s="47">
        <v>316.67</v>
      </c>
      <c r="K55" s="47">
        <v>215.4</v>
      </c>
      <c r="L55" s="47">
        <v>17.93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64.069999999999993</v>
      </c>
      <c r="X55">
        <v>37.44</v>
      </c>
      <c r="Y55">
        <v>163.36000000000001</v>
      </c>
      <c r="Z55">
        <v>30.05</v>
      </c>
      <c r="AA55">
        <v>3.88</v>
      </c>
      <c r="AB55">
        <v>0</v>
      </c>
      <c r="AC55">
        <v>37.44</v>
      </c>
      <c r="AD55">
        <v>12.6</v>
      </c>
      <c r="AE55">
        <v>48.46</v>
      </c>
      <c r="AF55">
        <v>84.49</v>
      </c>
      <c r="AG55">
        <v>37.44</v>
      </c>
      <c r="AH55">
        <v>0.97</v>
      </c>
      <c r="AI55">
        <v>12.48</v>
      </c>
      <c r="AJ55">
        <v>0</v>
      </c>
      <c r="AK55">
        <v>4.8499999999999996</v>
      </c>
      <c r="AL55">
        <v>91.1</v>
      </c>
      <c r="AM55">
        <v>10.66</v>
      </c>
      <c r="AN55">
        <v>42.64</v>
      </c>
      <c r="AO55">
        <v>9.1999999999999993</v>
      </c>
      <c r="AP55">
        <v>18.510000000000002</v>
      </c>
      <c r="AQ55">
        <v>82.38</v>
      </c>
      <c r="AR55">
        <v>24.82</v>
      </c>
      <c r="AS55">
        <v>2.13</v>
      </c>
      <c r="AT55">
        <v>10.73</v>
      </c>
      <c r="AU55">
        <v>0</v>
      </c>
      <c r="AV55">
        <v>0</v>
      </c>
      <c r="AW55">
        <v>12.48</v>
      </c>
      <c r="AX55">
        <v>20.6</v>
      </c>
      <c r="AY55">
        <v>0</v>
      </c>
      <c r="AZ55">
        <v>0</v>
      </c>
    </row>
    <row r="56" spans="1:52">
      <c r="A56" t="s">
        <v>400</v>
      </c>
      <c r="G56" t="s">
        <v>98</v>
      </c>
      <c r="H56" s="74">
        <v>137.19</v>
      </c>
      <c r="I56" s="47">
        <v>175.58999999999997</v>
      </c>
      <c r="J56" s="47">
        <v>316.67</v>
      </c>
      <c r="K56" s="47">
        <v>215.4</v>
      </c>
      <c r="L56" s="47">
        <v>17.920000000000002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64.069999999999993</v>
      </c>
      <c r="X56">
        <v>37.44</v>
      </c>
      <c r="Y56">
        <v>163.36000000000001</v>
      </c>
      <c r="Z56">
        <v>30.05</v>
      </c>
      <c r="AA56">
        <v>3.88</v>
      </c>
      <c r="AB56">
        <v>0</v>
      </c>
      <c r="AC56">
        <v>37.44</v>
      </c>
      <c r="AD56">
        <v>12.6</v>
      </c>
      <c r="AE56">
        <v>48.46</v>
      </c>
      <c r="AF56">
        <v>84.49</v>
      </c>
      <c r="AG56">
        <v>37.44</v>
      </c>
      <c r="AH56">
        <v>0.97</v>
      </c>
      <c r="AI56">
        <v>12.48</v>
      </c>
      <c r="AJ56">
        <v>0</v>
      </c>
      <c r="AK56">
        <v>4.8499999999999996</v>
      </c>
      <c r="AL56">
        <v>91.1</v>
      </c>
      <c r="AM56">
        <v>10.66</v>
      </c>
      <c r="AN56">
        <v>42.64</v>
      </c>
      <c r="AO56">
        <v>9.19</v>
      </c>
      <c r="AP56">
        <v>18.510000000000002</v>
      </c>
      <c r="AQ56">
        <v>82.38</v>
      </c>
      <c r="AR56">
        <v>24.82</v>
      </c>
      <c r="AS56">
        <v>2.13</v>
      </c>
      <c r="AT56">
        <v>10.73</v>
      </c>
      <c r="AU56">
        <v>0</v>
      </c>
      <c r="AV56">
        <v>0</v>
      </c>
      <c r="AW56">
        <v>12.48</v>
      </c>
      <c r="AX56">
        <v>20.6</v>
      </c>
      <c r="AY56">
        <v>0</v>
      </c>
      <c r="AZ56">
        <v>0</v>
      </c>
    </row>
    <row r="57" spans="1:52">
      <c r="G57" t="s">
        <v>99</v>
      </c>
      <c r="H57" s="74">
        <v>137.19</v>
      </c>
      <c r="I57" s="47">
        <v>175.58999999999997</v>
      </c>
      <c r="J57" s="47">
        <v>316.67</v>
      </c>
      <c r="K57" s="47">
        <v>215.4</v>
      </c>
      <c r="L57" s="47">
        <v>17.93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64.069999999999993</v>
      </c>
      <c r="X57">
        <v>37.44</v>
      </c>
      <c r="Y57">
        <v>163.36000000000001</v>
      </c>
      <c r="Z57">
        <v>30.05</v>
      </c>
      <c r="AA57">
        <v>3.88</v>
      </c>
      <c r="AB57">
        <v>0</v>
      </c>
      <c r="AC57">
        <v>37.44</v>
      </c>
      <c r="AD57">
        <v>12.6</v>
      </c>
      <c r="AE57">
        <v>48.46</v>
      </c>
      <c r="AF57">
        <v>84.49</v>
      </c>
      <c r="AG57">
        <v>37.44</v>
      </c>
      <c r="AH57">
        <v>0.97</v>
      </c>
      <c r="AI57">
        <v>12.48</v>
      </c>
      <c r="AJ57">
        <v>0</v>
      </c>
      <c r="AK57">
        <v>4.8499999999999996</v>
      </c>
      <c r="AL57">
        <v>91.1</v>
      </c>
      <c r="AM57">
        <v>10.66</v>
      </c>
      <c r="AN57">
        <v>42.64</v>
      </c>
      <c r="AO57">
        <v>9.1999999999999993</v>
      </c>
      <c r="AP57">
        <v>18.510000000000002</v>
      </c>
      <c r="AQ57">
        <v>82.38</v>
      </c>
      <c r="AR57">
        <v>24.82</v>
      </c>
      <c r="AS57">
        <v>2.13</v>
      </c>
      <c r="AT57">
        <v>10.73</v>
      </c>
      <c r="AU57">
        <v>0</v>
      </c>
      <c r="AV57">
        <v>0</v>
      </c>
      <c r="AW57">
        <v>12.48</v>
      </c>
      <c r="AX57">
        <v>20.6</v>
      </c>
      <c r="AY57">
        <v>0</v>
      </c>
      <c r="AZ57">
        <v>0</v>
      </c>
    </row>
    <row r="58" spans="1:52">
      <c r="G58" t="s">
        <v>100</v>
      </c>
      <c r="H58" s="74">
        <v>137.19</v>
      </c>
      <c r="I58" s="47">
        <v>175.58999999999997</v>
      </c>
      <c r="J58" s="47">
        <v>316.67</v>
      </c>
      <c r="K58" s="47">
        <v>215.4</v>
      </c>
      <c r="L58" s="47">
        <v>17.84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64.069999999999993</v>
      </c>
      <c r="X58">
        <v>37.44</v>
      </c>
      <c r="Y58">
        <v>163.36000000000001</v>
      </c>
      <c r="Z58">
        <v>30.05</v>
      </c>
      <c r="AA58">
        <v>3.88</v>
      </c>
      <c r="AB58">
        <v>0</v>
      </c>
      <c r="AC58">
        <v>37.44</v>
      </c>
      <c r="AD58">
        <v>12.6</v>
      </c>
      <c r="AE58">
        <v>48.46</v>
      </c>
      <c r="AF58">
        <v>84.49</v>
      </c>
      <c r="AG58">
        <v>37.44</v>
      </c>
      <c r="AH58">
        <v>0.97</v>
      </c>
      <c r="AI58">
        <v>12.48</v>
      </c>
      <c r="AJ58">
        <v>0</v>
      </c>
      <c r="AK58">
        <v>4.8499999999999996</v>
      </c>
      <c r="AL58">
        <v>91.1</v>
      </c>
      <c r="AM58">
        <v>10.66</v>
      </c>
      <c r="AN58">
        <v>42.64</v>
      </c>
      <c r="AO58">
        <v>9.11</v>
      </c>
      <c r="AP58">
        <v>18.510000000000002</v>
      </c>
      <c r="AQ58">
        <v>82.38</v>
      </c>
      <c r="AR58">
        <v>24.82</v>
      </c>
      <c r="AS58">
        <v>2.13</v>
      </c>
      <c r="AT58">
        <v>10.73</v>
      </c>
      <c r="AU58">
        <v>0</v>
      </c>
      <c r="AV58">
        <v>0</v>
      </c>
      <c r="AW58">
        <v>12.48</v>
      </c>
      <c r="AX58">
        <v>20.6</v>
      </c>
      <c r="AY58">
        <v>0</v>
      </c>
      <c r="AZ58">
        <v>0</v>
      </c>
    </row>
    <row r="59" spans="1:52">
      <c r="G59" t="s">
        <v>101</v>
      </c>
      <c r="H59" s="74">
        <v>137.19</v>
      </c>
      <c r="I59" s="47">
        <v>175.58999999999997</v>
      </c>
      <c r="J59" s="47">
        <v>316.67</v>
      </c>
      <c r="K59" s="47">
        <v>215.4</v>
      </c>
      <c r="L59" s="47">
        <v>17.380000000000003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64.069999999999993</v>
      </c>
      <c r="X59">
        <v>37.44</v>
      </c>
      <c r="Y59">
        <v>163.36000000000001</v>
      </c>
      <c r="Z59">
        <v>30.05</v>
      </c>
      <c r="AA59">
        <v>3.88</v>
      </c>
      <c r="AB59">
        <v>0</v>
      </c>
      <c r="AC59">
        <v>37.44</v>
      </c>
      <c r="AD59">
        <v>12.6</v>
      </c>
      <c r="AE59">
        <v>48.46</v>
      </c>
      <c r="AF59">
        <v>84.49</v>
      </c>
      <c r="AG59">
        <v>37.44</v>
      </c>
      <c r="AH59">
        <v>0.97</v>
      </c>
      <c r="AI59">
        <v>12.48</v>
      </c>
      <c r="AJ59">
        <v>0</v>
      </c>
      <c r="AK59">
        <v>4.8499999999999996</v>
      </c>
      <c r="AL59">
        <v>91.1</v>
      </c>
      <c r="AM59">
        <v>10.66</v>
      </c>
      <c r="AN59">
        <v>42.64</v>
      </c>
      <c r="AO59">
        <v>8.65</v>
      </c>
      <c r="AP59">
        <v>18.510000000000002</v>
      </c>
      <c r="AQ59">
        <v>82.38</v>
      </c>
      <c r="AR59">
        <v>24.82</v>
      </c>
      <c r="AS59">
        <v>2.13</v>
      </c>
      <c r="AT59">
        <v>10.73</v>
      </c>
      <c r="AU59">
        <v>0</v>
      </c>
      <c r="AV59">
        <v>0</v>
      </c>
      <c r="AW59">
        <v>12.48</v>
      </c>
      <c r="AX59">
        <v>20.6</v>
      </c>
      <c r="AY59">
        <v>0</v>
      </c>
      <c r="AZ59">
        <v>0</v>
      </c>
    </row>
    <row r="60" spans="1:52">
      <c r="G60" t="s">
        <v>102</v>
      </c>
      <c r="H60" s="74">
        <v>137.19</v>
      </c>
      <c r="I60" s="47">
        <v>175.58999999999997</v>
      </c>
      <c r="J60" s="47">
        <v>316.67</v>
      </c>
      <c r="K60" s="47">
        <v>215.4</v>
      </c>
      <c r="L60" s="47">
        <v>15.89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64.069999999999993</v>
      </c>
      <c r="X60">
        <v>37.44</v>
      </c>
      <c r="Y60">
        <v>163.36000000000001</v>
      </c>
      <c r="Z60">
        <v>30.05</v>
      </c>
      <c r="AA60">
        <v>3.88</v>
      </c>
      <c r="AB60">
        <v>0</v>
      </c>
      <c r="AC60">
        <v>37.44</v>
      </c>
      <c r="AD60">
        <v>12.6</v>
      </c>
      <c r="AE60">
        <v>48.46</v>
      </c>
      <c r="AF60">
        <v>84.49</v>
      </c>
      <c r="AG60">
        <v>37.44</v>
      </c>
      <c r="AH60">
        <v>0.97</v>
      </c>
      <c r="AI60">
        <v>12.48</v>
      </c>
      <c r="AJ60">
        <v>0</v>
      </c>
      <c r="AK60">
        <v>4.8499999999999996</v>
      </c>
      <c r="AL60">
        <v>91.1</v>
      </c>
      <c r="AM60">
        <v>10.66</v>
      </c>
      <c r="AN60">
        <v>42.64</v>
      </c>
      <c r="AO60">
        <v>7.16</v>
      </c>
      <c r="AP60">
        <v>18.510000000000002</v>
      </c>
      <c r="AQ60">
        <v>82.38</v>
      </c>
      <c r="AR60">
        <v>24.82</v>
      </c>
      <c r="AS60">
        <v>2.13</v>
      </c>
      <c r="AT60">
        <v>10.73</v>
      </c>
      <c r="AU60">
        <v>0</v>
      </c>
      <c r="AV60">
        <v>0</v>
      </c>
      <c r="AW60">
        <v>12.48</v>
      </c>
      <c r="AX60">
        <v>20.6</v>
      </c>
      <c r="AY60">
        <v>0</v>
      </c>
      <c r="AZ60">
        <v>0</v>
      </c>
    </row>
    <row r="61" spans="1:52">
      <c r="G61" t="s">
        <v>103</v>
      </c>
      <c r="H61" s="74">
        <v>137.19</v>
      </c>
      <c r="I61" s="47">
        <v>175.58999999999997</v>
      </c>
      <c r="J61" s="47">
        <v>316.67</v>
      </c>
      <c r="K61" s="47">
        <v>215.4</v>
      </c>
      <c r="L61" s="47">
        <v>16.670000000000002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64.069999999999993</v>
      </c>
      <c r="X61">
        <v>37.44</v>
      </c>
      <c r="Y61">
        <v>163.36000000000001</v>
      </c>
      <c r="Z61">
        <v>30.05</v>
      </c>
      <c r="AA61">
        <v>3.88</v>
      </c>
      <c r="AB61">
        <v>0</v>
      </c>
      <c r="AC61">
        <v>37.44</v>
      </c>
      <c r="AD61">
        <v>12.6</v>
      </c>
      <c r="AE61">
        <v>48.46</v>
      </c>
      <c r="AF61">
        <v>84.49</v>
      </c>
      <c r="AG61">
        <v>37.44</v>
      </c>
      <c r="AH61">
        <v>0.97</v>
      </c>
      <c r="AI61">
        <v>12.48</v>
      </c>
      <c r="AJ61">
        <v>0</v>
      </c>
      <c r="AK61">
        <v>4.8499999999999996</v>
      </c>
      <c r="AL61">
        <v>91.1</v>
      </c>
      <c r="AM61">
        <v>10.66</v>
      </c>
      <c r="AN61">
        <v>42.64</v>
      </c>
      <c r="AO61">
        <v>7.94</v>
      </c>
      <c r="AP61">
        <v>18.510000000000002</v>
      </c>
      <c r="AQ61">
        <v>82.38</v>
      </c>
      <c r="AR61">
        <v>24.82</v>
      </c>
      <c r="AS61">
        <v>2.13</v>
      </c>
      <c r="AT61">
        <v>10.73</v>
      </c>
      <c r="AU61">
        <v>0</v>
      </c>
      <c r="AV61">
        <v>0</v>
      </c>
      <c r="AW61">
        <v>12.48</v>
      </c>
      <c r="AX61">
        <v>20.6</v>
      </c>
      <c r="AY61">
        <v>0</v>
      </c>
      <c r="AZ61">
        <v>0</v>
      </c>
    </row>
    <row r="62" spans="1:52">
      <c r="G62" t="s">
        <v>104</v>
      </c>
      <c r="H62" s="74">
        <v>137.19</v>
      </c>
      <c r="I62" s="47">
        <v>175.58999999999997</v>
      </c>
      <c r="J62" s="47">
        <v>316.67</v>
      </c>
      <c r="K62" s="47">
        <v>215.4</v>
      </c>
      <c r="L62" s="47">
        <v>16.45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64.069999999999993</v>
      </c>
      <c r="X62">
        <v>37.44</v>
      </c>
      <c r="Y62">
        <v>163.36000000000001</v>
      </c>
      <c r="Z62">
        <v>30.05</v>
      </c>
      <c r="AA62">
        <v>3.88</v>
      </c>
      <c r="AB62">
        <v>0</v>
      </c>
      <c r="AC62">
        <v>37.44</v>
      </c>
      <c r="AD62">
        <v>12.6</v>
      </c>
      <c r="AE62">
        <v>48.46</v>
      </c>
      <c r="AF62">
        <v>84.49</v>
      </c>
      <c r="AG62">
        <v>37.44</v>
      </c>
      <c r="AH62">
        <v>0.97</v>
      </c>
      <c r="AI62">
        <v>12.48</v>
      </c>
      <c r="AJ62">
        <v>0</v>
      </c>
      <c r="AK62">
        <v>4.8499999999999996</v>
      </c>
      <c r="AL62">
        <v>91.1</v>
      </c>
      <c r="AM62">
        <v>10.66</v>
      </c>
      <c r="AN62">
        <v>42.64</v>
      </c>
      <c r="AO62">
        <v>7.72</v>
      </c>
      <c r="AP62">
        <v>18.510000000000002</v>
      </c>
      <c r="AQ62">
        <v>82.38</v>
      </c>
      <c r="AR62">
        <v>24.82</v>
      </c>
      <c r="AS62">
        <v>2.13</v>
      </c>
      <c r="AT62">
        <v>10.73</v>
      </c>
      <c r="AU62">
        <v>0</v>
      </c>
      <c r="AV62">
        <v>0</v>
      </c>
      <c r="AW62">
        <v>12.48</v>
      </c>
      <c r="AX62">
        <v>20.6</v>
      </c>
      <c r="AY62">
        <v>0</v>
      </c>
      <c r="AZ62">
        <v>0</v>
      </c>
    </row>
    <row r="63" spans="1:52">
      <c r="G63" t="s">
        <v>105</v>
      </c>
      <c r="H63" s="74">
        <v>137.19</v>
      </c>
      <c r="I63" s="47">
        <v>175.58999999999997</v>
      </c>
      <c r="J63" s="47">
        <v>300.65000000000003</v>
      </c>
      <c r="K63" s="47">
        <v>215.4</v>
      </c>
      <c r="L63" s="47">
        <v>16.010000000000002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64.069999999999993</v>
      </c>
      <c r="X63">
        <v>37.44</v>
      </c>
      <c r="Y63">
        <v>163.36000000000001</v>
      </c>
      <c r="Z63">
        <v>30.05</v>
      </c>
      <c r="AA63">
        <v>3.88</v>
      </c>
      <c r="AB63">
        <v>0</v>
      </c>
      <c r="AC63">
        <v>37.44</v>
      </c>
      <c r="AD63">
        <v>12.6</v>
      </c>
      <c r="AE63">
        <v>32.44</v>
      </c>
      <c r="AF63">
        <v>84.49</v>
      </c>
      <c r="AG63">
        <v>37.44</v>
      </c>
      <c r="AH63">
        <v>0.97</v>
      </c>
      <c r="AI63">
        <v>12.48</v>
      </c>
      <c r="AJ63">
        <v>0</v>
      </c>
      <c r="AK63">
        <v>4.8499999999999996</v>
      </c>
      <c r="AL63">
        <v>91.1</v>
      </c>
      <c r="AM63">
        <v>10.66</v>
      </c>
      <c r="AN63">
        <v>42.64</v>
      </c>
      <c r="AO63">
        <v>7.28</v>
      </c>
      <c r="AP63">
        <v>18.510000000000002</v>
      </c>
      <c r="AQ63">
        <v>82.38</v>
      </c>
      <c r="AR63">
        <v>24.82</v>
      </c>
      <c r="AS63">
        <v>2.13</v>
      </c>
      <c r="AT63">
        <v>10.73</v>
      </c>
      <c r="AU63">
        <v>0</v>
      </c>
      <c r="AV63">
        <v>0</v>
      </c>
      <c r="AW63">
        <v>12.48</v>
      </c>
      <c r="AX63">
        <v>20.6</v>
      </c>
      <c r="AY63">
        <v>0</v>
      </c>
      <c r="AZ63">
        <v>0</v>
      </c>
    </row>
    <row r="64" spans="1:52">
      <c r="G64" t="s">
        <v>106</v>
      </c>
      <c r="H64" s="74">
        <v>137.19</v>
      </c>
      <c r="I64" s="47">
        <v>175.58999999999997</v>
      </c>
      <c r="J64" s="47">
        <v>300.65000000000003</v>
      </c>
      <c r="K64" s="47">
        <v>215.4</v>
      </c>
      <c r="L64" s="47">
        <v>16.09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64.069999999999993</v>
      </c>
      <c r="X64">
        <v>37.44</v>
      </c>
      <c r="Y64">
        <v>163.36000000000001</v>
      </c>
      <c r="Z64">
        <v>30.05</v>
      </c>
      <c r="AA64">
        <v>3.88</v>
      </c>
      <c r="AB64">
        <v>0</v>
      </c>
      <c r="AC64">
        <v>37.44</v>
      </c>
      <c r="AD64">
        <v>12.6</v>
      </c>
      <c r="AE64">
        <v>32.44</v>
      </c>
      <c r="AF64">
        <v>84.49</v>
      </c>
      <c r="AG64">
        <v>37.44</v>
      </c>
      <c r="AH64">
        <v>0.97</v>
      </c>
      <c r="AI64">
        <v>12.48</v>
      </c>
      <c r="AJ64">
        <v>0</v>
      </c>
      <c r="AK64">
        <v>4.8499999999999996</v>
      </c>
      <c r="AL64">
        <v>91.1</v>
      </c>
      <c r="AM64">
        <v>10.66</v>
      </c>
      <c r="AN64">
        <v>42.64</v>
      </c>
      <c r="AO64">
        <v>7.36</v>
      </c>
      <c r="AP64">
        <v>18.510000000000002</v>
      </c>
      <c r="AQ64">
        <v>82.38</v>
      </c>
      <c r="AR64">
        <v>24.82</v>
      </c>
      <c r="AS64">
        <v>2.13</v>
      </c>
      <c r="AT64">
        <v>10.73</v>
      </c>
      <c r="AU64">
        <v>0</v>
      </c>
      <c r="AV64">
        <v>0</v>
      </c>
      <c r="AW64">
        <v>12.48</v>
      </c>
      <c r="AX64">
        <v>20.6</v>
      </c>
      <c r="AY64">
        <v>0</v>
      </c>
      <c r="AZ64">
        <v>0</v>
      </c>
    </row>
    <row r="65" spans="7:52">
      <c r="G65" t="s">
        <v>107</v>
      </c>
      <c r="H65" s="74">
        <v>137.19</v>
      </c>
      <c r="I65" s="47">
        <v>175.58999999999997</v>
      </c>
      <c r="J65" s="47">
        <v>300.65000000000003</v>
      </c>
      <c r="K65" s="47">
        <v>215.4</v>
      </c>
      <c r="L65" s="47">
        <v>14.3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64.069999999999993</v>
      </c>
      <c r="X65">
        <v>37.44</v>
      </c>
      <c r="Y65">
        <v>163.36000000000001</v>
      </c>
      <c r="Z65">
        <v>30.05</v>
      </c>
      <c r="AA65">
        <v>3.88</v>
      </c>
      <c r="AB65">
        <v>0</v>
      </c>
      <c r="AC65">
        <v>37.44</v>
      </c>
      <c r="AD65">
        <v>12.6</v>
      </c>
      <c r="AE65">
        <v>32.44</v>
      </c>
      <c r="AF65">
        <v>84.49</v>
      </c>
      <c r="AG65">
        <v>37.44</v>
      </c>
      <c r="AH65">
        <v>0.97</v>
      </c>
      <c r="AI65">
        <v>12.48</v>
      </c>
      <c r="AJ65">
        <v>0</v>
      </c>
      <c r="AK65">
        <v>4.8499999999999996</v>
      </c>
      <c r="AL65">
        <v>91.1</v>
      </c>
      <c r="AM65">
        <v>10.66</v>
      </c>
      <c r="AN65">
        <v>42.64</v>
      </c>
      <c r="AO65">
        <v>5.57</v>
      </c>
      <c r="AP65">
        <v>18.510000000000002</v>
      </c>
      <c r="AQ65">
        <v>82.38</v>
      </c>
      <c r="AR65">
        <v>24.82</v>
      </c>
      <c r="AS65">
        <v>2.13</v>
      </c>
      <c r="AT65">
        <v>10.73</v>
      </c>
      <c r="AU65">
        <v>0</v>
      </c>
      <c r="AV65">
        <v>0</v>
      </c>
      <c r="AW65">
        <v>12.48</v>
      </c>
      <c r="AX65">
        <v>20.6</v>
      </c>
      <c r="AY65">
        <v>0</v>
      </c>
      <c r="AZ65">
        <v>0</v>
      </c>
    </row>
    <row r="66" spans="7:52">
      <c r="G66" t="s">
        <v>108</v>
      </c>
      <c r="H66" s="74">
        <v>137.19</v>
      </c>
      <c r="I66" s="47">
        <v>175.58999999999997</v>
      </c>
      <c r="J66" s="47">
        <v>300.65000000000003</v>
      </c>
      <c r="K66" s="47">
        <v>215.4</v>
      </c>
      <c r="L66" s="47">
        <v>13.45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64.069999999999993</v>
      </c>
      <c r="X66">
        <v>37.44</v>
      </c>
      <c r="Y66">
        <v>163.36000000000001</v>
      </c>
      <c r="Z66">
        <v>30.05</v>
      </c>
      <c r="AA66">
        <v>3.88</v>
      </c>
      <c r="AB66">
        <v>0</v>
      </c>
      <c r="AC66">
        <v>37.44</v>
      </c>
      <c r="AD66">
        <v>12.6</v>
      </c>
      <c r="AE66">
        <v>32.44</v>
      </c>
      <c r="AF66">
        <v>84.49</v>
      </c>
      <c r="AG66">
        <v>37.44</v>
      </c>
      <c r="AH66">
        <v>0.97</v>
      </c>
      <c r="AI66">
        <v>12.48</v>
      </c>
      <c r="AJ66">
        <v>0</v>
      </c>
      <c r="AK66">
        <v>4.8499999999999996</v>
      </c>
      <c r="AL66">
        <v>91.1</v>
      </c>
      <c r="AM66">
        <v>10.66</v>
      </c>
      <c r="AN66">
        <v>42.64</v>
      </c>
      <c r="AO66">
        <v>4.72</v>
      </c>
      <c r="AP66">
        <v>18.510000000000002</v>
      </c>
      <c r="AQ66">
        <v>82.38</v>
      </c>
      <c r="AR66">
        <v>24.82</v>
      </c>
      <c r="AS66">
        <v>2.13</v>
      </c>
      <c r="AT66">
        <v>10.73</v>
      </c>
      <c r="AU66">
        <v>0</v>
      </c>
      <c r="AV66">
        <v>0</v>
      </c>
      <c r="AW66">
        <v>12.48</v>
      </c>
      <c r="AX66">
        <v>20.6</v>
      </c>
      <c r="AY66">
        <v>0</v>
      </c>
      <c r="AZ66">
        <v>0</v>
      </c>
    </row>
    <row r="67" spans="7:52">
      <c r="G67" t="s">
        <v>109</v>
      </c>
      <c r="H67" s="74">
        <v>137.09</v>
      </c>
      <c r="I67" s="47">
        <v>175.58999999999997</v>
      </c>
      <c r="J67" s="47">
        <v>300.75</v>
      </c>
      <c r="K67" s="47">
        <v>215.4</v>
      </c>
      <c r="L67" s="47">
        <v>13.190000000000001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64.069999999999993</v>
      </c>
      <c r="X67">
        <v>37.44</v>
      </c>
      <c r="Y67">
        <v>163.36000000000001</v>
      </c>
      <c r="Z67">
        <v>30.05</v>
      </c>
      <c r="AA67">
        <v>3.88</v>
      </c>
      <c r="AB67">
        <v>0</v>
      </c>
      <c r="AC67">
        <v>37.44</v>
      </c>
      <c r="AD67">
        <v>12.6</v>
      </c>
      <c r="AE67">
        <v>32.44</v>
      </c>
      <c r="AF67">
        <v>84.49</v>
      </c>
      <c r="AG67">
        <v>37.44</v>
      </c>
      <c r="AH67">
        <v>0.87</v>
      </c>
      <c r="AI67">
        <v>12.48</v>
      </c>
      <c r="AJ67">
        <v>0</v>
      </c>
      <c r="AK67">
        <v>4.8499999999999996</v>
      </c>
      <c r="AL67">
        <v>91.1</v>
      </c>
      <c r="AM67">
        <v>10.66</v>
      </c>
      <c r="AN67">
        <v>42.64</v>
      </c>
      <c r="AO67">
        <v>4.46</v>
      </c>
      <c r="AP67">
        <v>18.510000000000002</v>
      </c>
      <c r="AQ67">
        <v>82.38</v>
      </c>
      <c r="AR67">
        <v>24.82</v>
      </c>
      <c r="AS67">
        <v>2.13</v>
      </c>
      <c r="AT67">
        <v>10.83</v>
      </c>
      <c r="AU67">
        <v>0</v>
      </c>
      <c r="AV67">
        <v>0</v>
      </c>
      <c r="AW67">
        <v>12.48</v>
      </c>
      <c r="AX67">
        <v>20.6</v>
      </c>
      <c r="AY67">
        <v>0</v>
      </c>
      <c r="AZ67">
        <v>0</v>
      </c>
    </row>
    <row r="68" spans="7:52">
      <c r="G68" t="s">
        <v>110</v>
      </c>
      <c r="H68" s="74">
        <v>137.09</v>
      </c>
      <c r="I68" s="47">
        <v>175.58999999999997</v>
      </c>
      <c r="J68" s="47">
        <v>300.75</v>
      </c>
      <c r="K68" s="47">
        <v>215.4</v>
      </c>
      <c r="L68" s="47">
        <v>12.86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64.069999999999993</v>
      </c>
      <c r="X68">
        <v>37.44</v>
      </c>
      <c r="Y68">
        <v>163.36000000000001</v>
      </c>
      <c r="Z68">
        <v>30.05</v>
      </c>
      <c r="AA68">
        <v>3.88</v>
      </c>
      <c r="AB68">
        <v>0</v>
      </c>
      <c r="AC68">
        <v>37.44</v>
      </c>
      <c r="AD68">
        <v>12.6</v>
      </c>
      <c r="AE68">
        <v>32.44</v>
      </c>
      <c r="AF68">
        <v>84.49</v>
      </c>
      <c r="AG68">
        <v>37.44</v>
      </c>
      <c r="AH68">
        <v>0.87</v>
      </c>
      <c r="AI68">
        <v>12.48</v>
      </c>
      <c r="AJ68">
        <v>0</v>
      </c>
      <c r="AK68">
        <v>4.8499999999999996</v>
      </c>
      <c r="AL68">
        <v>91.1</v>
      </c>
      <c r="AM68">
        <v>10.66</v>
      </c>
      <c r="AN68">
        <v>42.64</v>
      </c>
      <c r="AO68">
        <v>4.13</v>
      </c>
      <c r="AP68">
        <v>18.510000000000002</v>
      </c>
      <c r="AQ68">
        <v>82.38</v>
      </c>
      <c r="AR68">
        <v>24.82</v>
      </c>
      <c r="AS68">
        <v>2.13</v>
      </c>
      <c r="AT68">
        <v>10.83</v>
      </c>
      <c r="AU68">
        <v>0</v>
      </c>
      <c r="AV68">
        <v>0</v>
      </c>
      <c r="AW68">
        <v>12.48</v>
      </c>
      <c r="AX68">
        <v>20.6</v>
      </c>
      <c r="AY68">
        <v>0</v>
      </c>
      <c r="AZ68">
        <v>0</v>
      </c>
    </row>
    <row r="69" spans="7:52">
      <c r="G69" t="s">
        <v>111</v>
      </c>
      <c r="H69" s="74">
        <v>137.09</v>
      </c>
      <c r="I69" s="47">
        <v>175.58999999999997</v>
      </c>
      <c r="J69" s="47">
        <v>300.75</v>
      </c>
      <c r="K69" s="47">
        <v>208.61999999999998</v>
      </c>
      <c r="L69" s="47">
        <v>12.84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64.069999999999993</v>
      </c>
      <c r="X69">
        <v>37.44</v>
      </c>
      <c r="Y69">
        <v>163.36000000000001</v>
      </c>
      <c r="Z69">
        <v>30.05</v>
      </c>
      <c r="AA69">
        <v>3.88</v>
      </c>
      <c r="AB69">
        <v>0</v>
      </c>
      <c r="AC69">
        <v>37.44</v>
      </c>
      <c r="AD69">
        <v>12.6</v>
      </c>
      <c r="AE69">
        <v>32.44</v>
      </c>
      <c r="AF69">
        <v>84.49</v>
      </c>
      <c r="AG69">
        <v>37.44</v>
      </c>
      <c r="AH69">
        <v>0.87</v>
      </c>
      <c r="AI69">
        <v>12.48</v>
      </c>
      <c r="AJ69">
        <v>0</v>
      </c>
      <c r="AK69">
        <v>4.8499999999999996</v>
      </c>
      <c r="AL69">
        <v>91.1</v>
      </c>
      <c r="AM69">
        <v>10.66</v>
      </c>
      <c r="AN69">
        <v>35.86</v>
      </c>
      <c r="AO69">
        <v>4.1100000000000003</v>
      </c>
      <c r="AP69">
        <v>18.510000000000002</v>
      </c>
      <c r="AQ69">
        <v>82.38</v>
      </c>
      <c r="AR69">
        <v>24.82</v>
      </c>
      <c r="AS69">
        <v>2.13</v>
      </c>
      <c r="AT69">
        <v>10.83</v>
      </c>
      <c r="AU69">
        <v>0</v>
      </c>
      <c r="AV69">
        <v>0</v>
      </c>
      <c r="AW69">
        <v>12.48</v>
      </c>
      <c r="AX69">
        <v>20.6</v>
      </c>
      <c r="AY69">
        <v>0</v>
      </c>
      <c r="AZ69">
        <v>0</v>
      </c>
    </row>
    <row r="70" spans="7:52">
      <c r="G70" t="s">
        <v>112</v>
      </c>
      <c r="H70" s="74">
        <v>137.09</v>
      </c>
      <c r="I70" s="47">
        <v>175.58999999999997</v>
      </c>
      <c r="J70" s="47">
        <v>300.75</v>
      </c>
      <c r="K70" s="47">
        <v>201.45</v>
      </c>
      <c r="L70" s="47">
        <v>12.14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64.069999999999993</v>
      </c>
      <c r="X70">
        <v>37.44</v>
      </c>
      <c r="Y70">
        <v>163.36000000000001</v>
      </c>
      <c r="Z70">
        <v>30.05</v>
      </c>
      <c r="AA70">
        <v>3.88</v>
      </c>
      <c r="AB70">
        <v>0</v>
      </c>
      <c r="AC70">
        <v>37.44</v>
      </c>
      <c r="AD70">
        <v>12.6</v>
      </c>
      <c r="AE70">
        <v>32.44</v>
      </c>
      <c r="AF70">
        <v>84.49</v>
      </c>
      <c r="AG70">
        <v>37.44</v>
      </c>
      <c r="AH70">
        <v>0.87</v>
      </c>
      <c r="AI70">
        <v>12.48</v>
      </c>
      <c r="AJ70">
        <v>0</v>
      </c>
      <c r="AK70">
        <v>4.8499999999999996</v>
      </c>
      <c r="AL70">
        <v>91.1</v>
      </c>
      <c r="AM70">
        <v>10.66</v>
      </c>
      <c r="AN70">
        <v>28.69</v>
      </c>
      <c r="AO70">
        <v>3.41</v>
      </c>
      <c r="AP70">
        <v>18.510000000000002</v>
      </c>
      <c r="AQ70">
        <v>82.38</v>
      </c>
      <c r="AR70">
        <v>24.82</v>
      </c>
      <c r="AS70">
        <v>2.13</v>
      </c>
      <c r="AT70">
        <v>10.83</v>
      </c>
      <c r="AU70">
        <v>0</v>
      </c>
      <c r="AV70">
        <v>0</v>
      </c>
      <c r="AW70">
        <v>12.48</v>
      </c>
      <c r="AX70">
        <v>20.6</v>
      </c>
      <c r="AY70">
        <v>0</v>
      </c>
      <c r="AZ70">
        <v>0</v>
      </c>
    </row>
    <row r="71" spans="7:52">
      <c r="G71" t="s">
        <v>113</v>
      </c>
      <c r="H71" s="74">
        <v>137.04</v>
      </c>
      <c r="I71" s="47">
        <v>175.58999999999997</v>
      </c>
      <c r="J71" s="47">
        <v>339.6</v>
      </c>
      <c r="K71" s="47">
        <v>162.1</v>
      </c>
      <c r="L71" s="47">
        <v>11.17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64.069999999999993</v>
      </c>
      <c r="X71">
        <v>37.44</v>
      </c>
      <c r="Y71">
        <v>163.36000000000001</v>
      </c>
      <c r="Z71">
        <v>30.05</v>
      </c>
      <c r="AA71">
        <v>3.88</v>
      </c>
      <c r="AB71">
        <v>38.770000000000003</v>
      </c>
      <c r="AC71">
        <v>37.44</v>
      </c>
      <c r="AD71">
        <v>12.6</v>
      </c>
      <c r="AE71">
        <v>32.44</v>
      </c>
      <c r="AF71">
        <v>84.49</v>
      </c>
      <c r="AG71">
        <v>37.44</v>
      </c>
      <c r="AH71">
        <v>0.82</v>
      </c>
      <c r="AI71">
        <v>12.48</v>
      </c>
      <c r="AJ71">
        <v>0</v>
      </c>
      <c r="AK71">
        <v>4.8499999999999996</v>
      </c>
      <c r="AL71">
        <v>91.1</v>
      </c>
      <c r="AM71">
        <v>0</v>
      </c>
      <c r="AN71">
        <v>0</v>
      </c>
      <c r="AO71">
        <v>2.44</v>
      </c>
      <c r="AP71">
        <v>18.510000000000002</v>
      </c>
      <c r="AQ71">
        <v>82.38</v>
      </c>
      <c r="AR71">
        <v>24.82</v>
      </c>
      <c r="AS71">
        <v>2.13</v>
      </c>
      <c r="AT71">
        <v>10.91</v>
      </c>
      <c r="AU71">
        <v>0</v>
      </c>
      <c r="AV71">
        <v>0</v>
      </c>
      <c r="AW71">
        <v>12.48</v>
      </c>
      <c r="AX71">
        <v>20.6</v>
      </c>
      <c r="AY71">
        <v>0</v>
      </c>
      <c r="AZ71">
        <v>0</v>
      </c>
    </row>
    <row r="72" spans="7:52">
      <c r="G72" t="s">
        <v>114</v>
      </c>
      <c r="H72" s="74">
        <v>137.04</v>
      </c>
      <c r="I72" s="47">
        <v>175.58999999999997</v>
      </c>
      <c r="J72" s="47">
        <v>339.6</v>
      </c>
      <c r="K72" s="47">
        <v>162.1</v>
      </c>
      <c r="L72" s="47">
        <v>10.290000000000001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64.069999999999993</v>
      </c>
      <c r="X72">
        <v>37.44</v>
      </c>
      <c r="Y72">
        <v>163.36000000000001</v>
      </c>
      <c r="Z72">
        <v>30.05</v>
      </c>
      <c r="AA72">
        <v>3.88</v>
      </c>
      <c r="AB72">
        <v>38.770000000000003</v>
      </c>
      <c r="AC72">
        <v>37.44</v>
      </c>
      <c r="AD72">
        <v>12.6</v>
      </c>
      <c r="AE72">
        <v>32.44</v>
      </c>
      <c r="AF72">
        <v>84.49</v>
      </c>
      <c r="AG72">
        <v>37.44</v>
      </c>
      <c r="AH72">
        <v>0.82</v>
      </c>
      <c r="AI72">
        <v>12.48</v>
      </c>
      <c r="AJ72">
        <v>0</v>
      </c>
      <c r="AK72">
        <v>4.8499999999999996</v>
      </c>
      <c r="AL72">
        <v>91.1</v>
      </c>
      <c r="AM72">
        <v>0</v>
      </c>
      <c r="AN72">
        <v>0</v>
      </c>
      <c r="AO72">
        <v>1.56</v>
      </c>
      <c r="AP72">
        <v>18.510000000000002</v>
      </c>
      <c r="AQ72">
        <v>82.38</v>
      </c>
      <c r="AR72">
        <v>24.82</v>
      </c>
      <c r="AS72">
        <v>2.13</v>
      </c>
      <c r="AT72">
        <v>10.91</v>
      </c>
      <c r="AU72">
        <v>0</v>
      </c>
      <c r="AV72">
        <v>0</v>
      </c>
      <c r="AW72">
        <v>12.48</v>
      </c>
      <c r="AX72">
        <v>20.6</v>
      </c>
      <c r="AY72">
        <v>0</v>
      </c>
      <c r="AZ72">
        <v>0</v>
      </c>
    </row>
    <row r="73" spans="7:52">
      <c r="G73" t="s">
        <v>115</v>
      </c>
      <c r="H73" s="74">
        <v>137.04</v>
      </c>
      <c r="I73" s="47">
        <v>175.58999999999997</v>
      </c>
      <c r="J73" s="47">
        <v>339.6</v>
      </c>
      <c r="K73" s="47">
        <v>162.1</v>
      </c>
      <c r="L73" s="47">
        <v>9.76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64.069999999999993</v>
      </c>
      <c r="X73">
        <v>37.44</v>
      </c>
      <c r="Y73">
        <v>163.36000000000001</v>
      </c>
      <c r="Z73">
        <v>30.05</v>
      </c>
      <c r="AA73">
        <v>3.88</v>
      </c>
      <c r="AB73">
        <v>38.770000000000003</v>
      </c>
      <c r="AC73">
        <v>37.44</v>
      </c>
      <c r="AD73">
        <v>12.6</v>
      </c>
      <c r="AE73">
        <v>32.44</v>
      </c>
      <c r="AF73">
        <v>84.49</v>
      </c>
      <c r="AG73">
        <v>37.44</v>
      </c>
      <c r="AH73">
        <v>0.82</v>
      </c>
      <c r="AI73">
        <v>12.48</v>
      </c>
      <c r="AJ73">
        <v>0</v>
      </c>
      <c r="AK73">
        <v>4.8499999999999996</v>
      </c>
      <c r="AL73">
        <v>91.1</v>
      </c>
      <c r="AM73">
        <v>0</v>
      </c>
      <c r="AN73">
        <v>0</v>
      </c>
      <c r="AO73">
        <v>1.03</v>
      </c>
      <c r="AP73">
        <v>18.510000000000002</v>
      </c>
      <c r="AQ73">
        <v>82.38</v>
      </c>
      <c r="AR73">
        <v>24.82</v>
      </c>
      <c r="AS73">
        <v>2.13</v>
      </c>
      <c r="AT73">
        <v>10.91</v>
      </c>
      <c r="AU73">
        <v>0</v>
      </c>
      <c r="AV73">
        <v>0</v>
      </c>
      <c r="AW73">
        <v>12.48</v>
      </c>
      <c r="AX73">
        <v>20.6</v>
      </c>
      <c r="AY73">
        <v>0</v>
      </c>
      <c r="AZ73">
        <v>0</v>
      </c>
    </row>
    <row r="74" spans="7:52">
      <c r="G74" t="s">
        <v>116</v>
      </c>
      <c r="H74" s="74">
        <v>137.04</v>
      </c>
      <c r="I74" s="47">
        <v>175.58999999999997</v>
      </c>
      <c r="J74" s="47">
        <v>339.6</v>
      </c>
      <c r="K74" s="47">
        <v>162.1</v>
      </c>
      <c r="L74" s="47">
        <v>9.35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64.069999999999993</v>
      </c>
      <c r="X74">
        <v>37.44</v>
      </c>
      <c r="Y74">
        <v>163.36000000000001</v>
      </c>
      <c r="Z74">
        <v>30.05</v>
      </c>
      <c r="AA74">
        <v>3.88</v>
      </c>
      <c r="AB74">
        <v>38.770000000000003</v>
      </c>
      <c r="AC74">
        <v>37.44</v>
      </c>
      <c r="AD74">
        <v>12.6</v>
      </c>
      <c r="AE74">
        <v>32.44</v>
      </c>
      <c r="AF74">
        <v>84.49</v>
      </c>
      <c r="AG74">
        <v>37.44</v>
      </c>
      <c r="AH74">
        <v>0.82</v>
      </c>
      <c r="AI74">
        <v>12.48</v>
      </c>
      <c r="AJ74">
        <v>0</v>
      </c>
      <c r="AK74">
        <v>4.8499999999999996</v>
      </c>
      <c r="AL74">
        <v>91.1</v>
      </c>
      <c r="AM74">
        <v>0</v>
      </c>
      <c r="AN74">
        <v>0</v>
      </c>
      <c r="AO74">
        <v>0.62</v>
      </c>
      <c r="AP74">
        <v>18.510000000000002</v>
      </c>
      <c r="AQ74">
        <v>82.38</v>
      </c>
      <c r="AR74">
        <v>24.82</v>
      </c>
      <c r="AS74">
        <v>2.13</v>
      </c>
      <c r="AT74">
        <v>10.91</v>
      </c>
      <c r="AU74">
        <v>0</v>
      </c>
      <c r="AV74">
        <v>0</v>
      </c>
      <c r="AW74">
        <v>12.48</v>
      </c>
      <c r="AX74">
        <v>20.6</v>
      </c>
      <c r="AY74">
        <v>0</v>
      </c>
      <c r="AZ74">
        <v>0</v>
      </c>
    </row>
    <row r="75" spans="7:52">
      <c r="G75" t="s">
        <v>117</v>
      </c>
      <c r="H75" s="74">
        <v>136.07</v>
      </c>
      <c r="I75" s="47">
        <v>175.58999999999997</v>
      </c>
      <c r="J75" s="47">
        <v>372.55</v>
      </c>
      <c r="K75" s="47">
        <v>162.1</v>
      </c>
      <c r="L75" s="47">
        <v>9.0500000000000007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96.92</v>
      </c>
      <c r="X75">
        <v>37.44</v>
      </c>
      <c r="Y75">
        <v>163.36000000000001</v>
      </c>
      <c r="Z75">
        <v>30.05</v>
      </c>
      <c r="AA75">
        <v>3.88</v>
      </c>
      <c r="AB75">
        <v>38.770000000000003</v>
      </c>
      <c r="AC75">
        <v>37.44</v>
      </c>
      <c r="AD75">
        <v>11.63</v>
      </c>
      <c r="AE75">
        <v>32.44</v>
      </c>
      <c r="AF75">
        <v>84.49</v>
      </c>
      <c r="AG75">
        <v>37.44</v>
      </c>
      <c r="AH75">
        <v>0.82</v>
      </c>
      <c r="AI75">
        <v>12.48</v>
      </c>
      <c r="AJ75">
        <v>0</v>
      </c>
      <c r="AK75">
        <v>4.8499999999999996</v>
      </c>
      <c r="AL75">
        <v>91.1</v>
      </c>
      <c r="AM75">
        <v>0</v>
      </c>
      <c r="AN75">
        <v>0</v>
      </c>
      <c r="AO75">
        <v>0.32</v>
      </c>
      <c r="AP75">
        <v>18.510000000000002</v>
      </c>
      <c r="AQ75">
        <v>82.38</v>
      </c>
      <c r="AR75">
        <v>24.82</v>
      </c>
      <c r="AS75">
        <v>2.13</v>
      </c>
      <c r="AT75">
        <v>11.01</v>
      </c>
      <c r="AU75">
        <v>0</v>
      </c>
      <c r="AV75">
        <v>4.9400000000000004</v>
      </c>
      <c r="AW75">
        <v>12.48</v>
      </c>
      <c r="AX75">
        <v>20.6</v>
      </c>
      <c r="AY75">
        <v>0</v>
      </c>
      <c r="AZ75">
        <v>0</v>
      </c>
    </row>
    <row r="76" spans="7:52">
      <c r="G76" t="s">
        <v>118</v>
      </c>
      <c r="H76" s="74">
        <v>136.07</v>
      </c>
      <c r="I76" s="47">
        <v>175.58999999999997</v>
      </c>
      <c r="J76" s="47">
        <v>372.55</v>
      </c>
      <c r="K76" s="47">
        <v>162.1</v>
      </c>
      <c r="L76" s="47">
        <v>8.7800000000000011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96.92</v>
      </c>
      <c r="X76">
        <v>37.44</v>
      </c>
      <c r="Y76">
        <v>163.36000000000001</v>
      </c>
      <c r="Z76">
        <v>30.05</v>
      </c>
      <c r="AA76">
        <v>3.88</v>
      </c>
      <c r="AB76">
        <v>38.770000000000003</v>
      </c>
      <c r="AC76">
        <v>37.44</v>
      </c>
      <c r="AD76">
        <v>11.63</v>
      </c>
      <c r="AE76">
        <v>32.44</v>
      </c>
      <c r="AF76">
        <v>84.49</v>
      </c>
      <c r="AG76">
        <v>37.44</v>
      </c>
      <c r="AH76">
        <v>0.82</v>
      </c>
      <c r="AI76">
        <v>12.48</v>
      </c>
      <c r="AJ76">
        <v>0</v>
      </c>
      <c r="AK76">
        <v>4.8499999999999996</v>
      </c>
      <c r="AL76">
        <v>91.1</v>
      </c>
      <c r="AM76">
        <v>0</v>
      </c>
      <c r="AN76">
        <v>0</v>
      </c>
      <c r="AO76">
        <v>0.05</v>
      </c>
      <c r="AP76">
        <v>18.510000000000002</v>
      </c>
      <c r="AQ76">
        <v>82.38</v>
      </c>
      <c r="AR76">
        <v>24.82</v>
      </c>
      <c r="AS76">
        <v>2.13</v>
      </c>
      <c r="AT76">
        <v>11.01</v>
      </c>
      <c r="AU76">
        <v>0</v>
      </c>
      <c r="AV76">
        <v>9.49</v>
      </c>
      <c r="AW76">
        <v>12.48</v>
      </c>
      <c r="AX76">
        <v>20.6</v>
      </c>
      <c r="AY76">
        <v>0</v>
      </c>
      <c r="AZ76">
        <v>0</v>
      </c>
    </row>
    <row r="77" spans="7:52">
      <c r="G77" t="s">
        <v>119</v>
      </c>
      <c r="H77" s="74">
        <v>136.07</v>
      </c>
      <c r="I77" s="47">
        <v>175.58999999999997</v>
      </c>
      <c r="J77" s="47">
        <v>372.55</v>
      </c>
      <c r="K77" s="47">
        <v>162.1</v>
      </c>
      <c r="L77" s="47">
        <v>8.73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96.92</v>
      </c>
      <c r="X77">
        <v>37.44</v>
      </c>
      <c r="Y77">
        <v>163.36000000000001</v>
      </c>
      <c r="Z77">
        <v>30.05</v>
      </c>
      <c r="AA77">
        <v>3.88</v>
      </c>
      <c r="AB77">
        <v>38.770000000000003</v>
      </c>
      <c r="AC77">
        <v>37.44</v>
      </c>
      <c r="AD77">
        <v>11.63</v>
      </c>
      <c r="AE77">
        <v>32.44</v>
      </c>
      <c r="AF77">
        <v>84.49</v>
      </c>
      <c r="AG77">
        <v>37.44</v>
      </c>
      <c r="AH77">
        <v>0.82</v>
      </c>
      <c r="AI77">
        <v>12.48</v>
      </c>
      <c r="AJ77">
        <v>0</v>
      </c>
      <c r="AK77">
        <v>4.8499999999999996</v>
      </c>
      <c r="AL77">
        <v>91.1</v>
      </c>
      <c r="AM77">
        <v>0</v>
      </c>
      <c r="AN77">
        <v>0</v>
      </c>
      <c r="AO77">
        <v>0</v>
      </c>
      <c r="AP77">
        <v>18.510000000000002</v>
      </c>
      <c r="AQ77">
        <v>82.38</v>
      </c>
      <c r="AR77">
        <v>24.82</v>
      </c>
      <c r="AS77">
        <v>2.13</v>
      </c>
      <c r="AT77">
        <v>11.01</v>
      </c>
      <c r="AU77">
        <v>0</v>
      </c>
      <c r="AV77">
        <v>11.31</v>
      </c>
      <c r="AW77">
        <v>12.48</v>
      </c>
      <c r="AX77">
        <v>20.6</v>
      </c>
      <c r="AY77">
        <v>0</v>
      </c>
      <c r="AZ77">
        <v>0</v>
      </c>
    </row>
    <row r="78" spans="7:52">
      <c r="G78" t="s">
        <v>120</v>
      </c>
      <c r="H78" s="74">
        <v>136.07</v>
      </c>
      <c r="I78" s="47">
        <v>175.58999999999997</v>
      </c>
      <c r="J78" s="47">
        <v>372.55</v>
      </c>
      <c r="K78" s="47">
        <v>162.1</v>
      </c>
      <c r="L78" s="47">
        <v>8.73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96.92</v>
      </c>
      <c r="X78">
        <v>37.44</v>
      </c>
      <c r="Y78">
        <v>163.36000000000001</v>
      </c>
      <c r="Z78">
        <v>30.05</v>
      </c>
      <c r="AA78">
        <v>3.88</v>
      </c>
      <c r="AB78">
        <v>38.770000000000003</v>
      </c>
      <c r="AC78">
        <v>37.44</v>
      </c>
      <c r="AD78">
        <v>11.63</v>
      </c>
      <c r="AE78">
        <v>32.44</v>
      </c>
      <c r="AF78">
        <v>84.49</v>
      </c>
      <c r="AG78">
        <v>37.44</v>
      </c>
      <c r="AH78">
        <v>0.82</v>
      </c>
      <c r="AI78">
        <v>12.48</v>
      </c>
      <c r="AJ78">
        <v>0</v>
      </c>
      <c r="AK78">
        <v>4.8499999999999996</v>
      </c>
      <c r="AL78">
        <v>91.1</v>
      </c>
      <c r="AM78">
        <v>0</v>
      </c>
      <c r="AN78">
        <v>0</v>
      </c>
      <c r="AO78">
        <v>0</v>
      </c>
      <c r="AP78">
        <v>18.510000000000002</v>
      </c>
      <c r="AQ78">
        <v>82.38</v>
      </c>
      <c r="AR78">
        <v>24.82</v>
      </c>
      <c r="AS78">
        <v>2.13</v>
      </c>
      <c r="AT78">
        <v>11.01</v>
      </c>
      <c r="AU78">
        <v>0</v>
      </c>
      <c r="AV78">
        <v>17.66</v>
      </c>
      <c r="AW78">
        <v>12.48</v>
      </c>
      <c r="AX78">
        <v>20.6</v>
      </c>
      <c r="AY78">
        <v>0</v>
      </c>
      <c r="AZ78">
        <v>0</v>
      </c>
    </row>
    <row r="79" spans="7:52">
      <c r="G79" t="s">
        <v>121</v>
      </c>
      <c r="H79" s="74">
        <v>136.07</v>
      </c>
      <c r="I79" s="47">
        <v>175.58999999999997</v>
      </c>
      <c r="J79" s="47">
        <v>372.65000000000003</v>
      </c>
      <c r="K79" s="47">
        <v>162.1</v>
      </c>
      <c r="L79" s="47">
        <v>8.73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96.92</v>
      </c>
      <c r="X79">
        <v>37.44</v>
      </c>
      <c r="Y79">
        <v>163.36000000000001</v>
      </c>
      <c r="Z79">
        <v>30.05</v>
      </c>
      <c r="AA79">
        <v>3.88</v>
      </c>
      <c r="AB79">
        <v>38.770000000000003</v>
      </c>
      <c r="AC79">
        <v>37.44</v>
      </c>
      <c r="AD79">
        <v>11.63</v>
      </c>
      <c r="AE79">
        <v>32.44</v>
      </c>
      <c r="AF79">
        <v>84.49</v>
      </c>
      <c r="AG79">
        <v>37.44</v>
      </c>
      <c r="AH79">
        <v>0.82</v>
      </c>
      <c r="AI79">
        <v>12.48</v>
      </c>
      <c r="AJ79">
        <v>0</v>
      </c>
      <c r="AK79">
        <v>4.8499999999999996</v>
      </c>
      <c r="AL79">
        <v>91.1</v>
      </c>
      <c r="AM79">
        <v>0</v>
      </c>
      <c r="AN79">
        <v>0</v>
      </c>
      <c r="AO79">
        <v>0</v>
      </c>
      <c r="AP79">
        <v>18.510000000000002</v>
      </c>
      <c r="AQ79">
        <v>82.38</v>
      </c>
      <c r="AR79">
        <v>24.82</v>
      </c>
      <c r="AS79">
        <v>2.13</v>
      </c>
      <c r="AT79">
        <v>11.11</v>
      </c>
      <c r="AU79">
        <v>0</v>
      </c>
      <c r="AV79">
        <v>28.01</v>
      </c>
      <c r="AW79">
        <v>12.48</v>
      </c>
      <c r="AX79">
        <v>20.6</v>
      </c>
      <c r="AY79">
        <v>0</v>
      </c>
      <c r="AZ79">
        <v>0</v>
      </c>
    </row>
    <row r="80" spans="7:52">
      <c r="G80" t="s">
        <v>122</v>
      </c>
      <c r="H80" s="74">
        <v>136.07</v>
      </c>
      <c r="I80" s="47">
        <v>175.58999999999997</v>
      </c>
      <c r="J80" s="47">
        <v>372.65000000000003</v>
      </c>
      <c r="K80" s="47">
        <v>162.1</v>
      </c>
      <c r="L80" s="47">
        <v>8.73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96.92</v>
      </c>
      <c r="X80">
        <v>37.44</v>
      </c>
      <c r="Y80">
        <v>163.36000000000001</v>
      </c>
      <c r="Z80">
        <v>30.05</v>
      </c>
      <c r="AA80">
        <v>3.88</v>
      </c>
      <c r="AB80">
        <v>38.770000000000003</v>
      </c>
      <c r="AC80">
        <v>37.44</v>
      </c>
      <c r="AD80">
        <v>11.63</v>
      </c>
      <c r="AE80">
        <v>32.44</v>
      </c>
      <c r="AF80">
        <v>84.49</v>
      </c>
      <c r="AG80">
        <v>37.44</v>
      </c>
      <c r="AH80">
        <v>0.82</v>
      </c>
      <c r="AI80">
        <v>12.48</v>
      </c>
      <c r="AJ80">
        <v>0</v>
      </c>
      <c r="AK80">
        <v>4.8499999999999996</v>
      </c>
      <c r="AL80">
        <v>91.1</v>
      </c>
      <c r="AM80">
        <v>0</v>
      </c>
      <c r="AN80">
        <v>0</v>
      </c>
      <c r="AO80">
        <v>0</v>
      </c>
      <c r="AP80">
        <v>18.510000000000002</v>
      </c>
      <c r="AQ80">
        <v>82.38</v>
      </c>
      <c r="AR80">
        <v>24.82</v>
      </c>
      <c r="AS80">
        <v>2.13</v>
      </c>
      <c r="AT80">
        <v>11.11</v>
      </c>
      <c r="AU80">
        <v>0</v>
      </c>
      <c r="AV80">
        <v>30</v>
      </c>
      <c r="AW80">
        <v>12.48</v>
      </c>
      <c r="AX80">
        <v>20.6</v>
      </c>
      <c r="AY80">
        <v>0</v>
      </c>
      <c r="AZ80">
        <v>0</v>
      </c>
    </row>
    <row r="81" spans="7:52">
      <c r="G81" t="s">
        <v>123</v>
      </c>
      <c r="H81" s="74">
        <v>136.07</v>
      </c>
      <c r="I81" s="47">
        <v>175.58999999999997</v>
      </c>
      <c r="J81" s="47">
        <v>372.65000000000003</v>
      </c>
      <c r="K81" s="47">
        <v>162.1</v>
      </c>
      <c r="L81" s="47">
        <v>8.73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96.92</v>
      </c>
      <c r="X81">
        <v>37.44</v>
      </c>
      <c r="Y81">
        <v>163.36000000000001</v>
      </c>
      <c r="Z81">
        <v>30.05</v>
      </c>
      <c r="AA81">
        <v>3.88</v>
      </c>
      <c r="AB81">
        <v>38.770000000000003</v>
      </c>
      <c r="AC81">
        <v>37.44</v>
      </c>
      <c r="AD81">
        <v>11.63</v>
      </c>
      <c r="AE81">
        <v>32.44</v>
      </c>
      <c r="AF81">
        <v>84.49</v>
      </c>
      <c r="AG81">
        <v>37.44</v>
      </c>
      <c r="AH81">
        <v>0.82</v>
      </c>
      <c r="AI81">
        <v>12.48</v>
      </c>
      <c r="AJ81">
        <v>0</v>
      </c>
      <c r="AK81">
        <v>4.8499999999999996</v>
      </c>
      <c r="AL81">
        <v>91.1</v>
      </c>
      <c r="AM81">
        <v>0</v>
      </c>
      <c r="AN81">
        <v>0</v>
      </c>
      <c r="AO81">
        <v>0</v>
      </c>
      <c r="AP81">
        <v>18.510000000000002</v>
      </c>
      <c r="AQ81">
        <v>82.38</v>
      </c>
      <c r="AR81">
        <v>24.82</v>
      </c>
      <c r="AS81">
        <v>2.13</v>
      </c>
      <c r="AT81">
        <v>11.11</v>
      </c>
      <c r="AU81">
        <v>0</v>
      </c>
      <c r="AV81">
        <v>30</v>
      </c>
      <c r="AW81">
        <v>12.48</v>
      </c>
      <c r="AX81">
        <v>20.6</v>
      </c>
      <c r="AY81">
        <v>0</v>
      </c>
      <c r="AZ81">
        <v>0</v>
      </c>
    </row>
    <row r="82" spans="7:52">
      <c r="G82" t="s">
        <v>124</v>
      </c>
      <c r="H82" s="74">
        <v>136.07</v>
      </c>
      <c r="I82" s="47">
        <v>175.58999999999997</v>
      </c>
      <c r="J82" s="47">
        <v>372.65000000000003</v>
      </c>
      <c r="K82" s="47">
        <v>162.1</v>
      </c>
      <c r="L82" s="47">
        <v>8.73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96.92</v>
      </c>
      <c r="X82">
        <v>37.44</v>
      </c>
      <c r="Y82">
        <v>163.36000000000001</v>
      </c>
      <c r="Z82">
        <v>30.05</v>
      </c>
      <c r="AA82">
        <v>3.88</v>
      </c>
      <c r="AB82">
        <v>38.770000000000003</v>
      </c>
      <c r="AC82">
        <v>37.44</v>
      </c>
      <c r="AD82">
        <v>11.63</v>
      </c>
      <c r="AE82">
        <v>32.44</v>
      </c>
      <c r="AF82">
        <v>84.49</v>
      </c>
      <c r="AG82">
        <v>37.44</v>
      </c>
      <c r="AH82">
        <v>0.82</v>
      </c>
      <c r="AI82">
        <v>12.48</v>
      </c>
      <c r="AJ82">
        <v>0</v>
      </c>
      <c r="AK82">
        <v>4.8499999999999996</v>
      </c>
      <c r="AL82">
        <v>91.1</v>
      </c>
      <c r="AM82">
        <v>0</v>
      </c>
      <c r="AN82">
        <v>0</v>
      </c>
      <c r="AO82">
        <v>0</v>
      </c>
      <c r="AP82">
        <v>18.510000000000002</v>
      </c>
      <c r="AQ82">
        <v>82.38</v>
      </c>
      <c r="AR82">
        <v>24.82</v>
      </c>
      <c r="AS82">
        <v>2.13</v>
      </c>
      <c r="AT82">
        <v>11.11</v>
      </c>
      <c r="AU82">
        <v>0</v>
      </c>
      <c r="AV82">
        <v>30</v>
      </c>
      <c r="AW82">
        <v>12.48</v>
      </c>
      <c r="AX82">
        <v>20.6</v>
      </c>
      <c r="AY82">
        <v>0</v>
      </c>
      <c r="AZ82">
        <v>0</v>
      </c>
    </row>
    <row r="83" spans="7:52">
      <c r="G83" t="s">
        <v>125</v>
      </c>
      <c r="H83" s="74">
        <v>136.03</v>
      </c>
      <c r="I83" s="47">
        <v>175.58999999999997</v>
      </c>
      <c r="J83" s="47">
        <v>372.45000000000005</v>
      </c>
      <c r="K83" s="47">
        <v>162.1</v>
      </c>
      <c r="L83" s="47">
        <v>8.73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96.92</v>
      </c>
      <c r="X83">
        <v>37.44</v>
      </c>
      <c r="Y83">
        <v>163.36000000000001</v>
      </c>
      <c r="Z83">
        <v>30.05</v>
      </c>
      <c r="AA83">
        <v>3.88</v>
      </c>
      <c r="AB83">
        <v>38.770000000000003</v>
      </c>
      <c r="AC83">
        <v>37.44</v>
      </c>
      <c r="AD83">
        <v>11.63</v>
      </c>
      <c r="AE83">
        <v>32.44</v>
      </c>
      <c r="AF83">
        <v>84.49</v>
      </c>
      <c r="AG83">
        <v>37.44</v>
      </c>
      <c r="AH83">
        <v>0.78</v>
      </c>
      <c r="AI83">
        <v>12.48</v>
      </c>
      <c r="AJ83">
        <v>0</v>
      </c>
      <c r="AK83">
        <v>4.8499999999999996</v>
      </c>
      <c r="AL83">
        <v>91.1</v>
      </c>
      <c r="AM83">
        <v>0</v>
      </c>
      <c r="AN83">
        <v>0</v>
      </c>
      <c r="AO83">
        <v>0</v>
      </c>
      <c r="AP83">
        <v>18.510000000000002</v>
      </c>
      <c r="AQ83">
        <v>82.38</v>
      </c>
      <c r="AR83">
        <v>24.82</v>
      </c>
      <c r="AS83">
        <v>2.13</v>
      </c>
      <c r="AT83">
        <v>10.91</v>
      </c>
      <c r="AU83">
        <v>0</v>
      </c>
      <c r="AV83">
        <v>30</v>
      </c>
      <c r="AW83">
        <v>12.48</v>
      </c>
      <c r="AX83">
        <v>20.6</v>
      </c>
      <c r="AY83">
        <v>0</v>
      </c>
      <c r="AZ83">
        <v>0</v>
      </c>
    </row>
    <row r="84" spans="7:52">
      <c r="G84" t="s">
        <v>126</v>
      </c>
      <c r="H84" s="74">
        <v>136.03</v>
      </c>
      <c r="I84" s="47">
        <v>175.58999999999997</v>
      </c>
      <c r="J84" s="47">
        <v>372.45000000000005</v>
      </c>
      <c r="K84" s="47">
        <v>162.1</v>
      </c>
      <c r="L84" s="47">
        <v>8.73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96.92</v>
      </c>
      <c r="X84">
        <v>37.44</v>
      </c>
      <c r="Y84">
        <v>163.36000000000001</v>
      </c>
      <c r="Z84">
        <v>30.05</v>
      </c>
      <c r="AA84">
        <v>3.88</v>
      </c>
      <c r="AB84">
        <v>38.770000000000003</v>
      </c>
      <c r="AC84">
        <v>37.44</v>
      </c>
      <c r="AD84">
        <v>11.63</v>
      </c>
      <c r="AE84">
        <v>32.44</v>
      </c>
      <c r="AF84">
        <v>84.49</v>
      </c>
      <c r="AG84">
        <v>37.44</v>
      </c>
      <c r="AH84">
        <v>0.78</v>
      </c>
      <c r="AI84">
        <v>12.48</v>
      </c>
      <c r="AJ84">
        <v>0</v>
      </c>
      <c r="AK84">
        <v>4.8499999999999996</v>
      </c>
      <c r="AL84">
        <v>91.1</v>
      </c>
      <c r="AM84">
        <v>0</v>
      </c>
      <c r="AN84">
        <v>0</v>
      </c>
      <c r="AO84">
        <v>0</v>
      </c>
      <c r="AP84">
        <v>18.510000000000002</v>
      </c>
      <c r="AQ84">
        <v>82.38</v>
      </c>
      <c r="AR84">
        <v>24.82</v>
      </c>
      <c r="AS84">
        <v>2.13</v>
      </c>
      <c r="AT84">
        <v>10.91</v>
      </c>
      <c r="AU84">
        <v>0</v>
      </c>
      <c r="AV84">
        <v>30</v>
      </c>
      <c r="AW84">
        <v>12.48</v>
      </c>
      <c r="AX84">
        <v>20.6</v>
      </c>
      <c r="AY84">
        <v>0</v>
      </c>
      <c r="AZ84">
        <v>0</v>
      </c>
    </row>
    <row r="85" spans="7:52">
      <c r="G85" t="s">
        <v>127</v>
      </c>
      <c r="H85" s="74">
        <v>136.03</v>
      </c>
      <c r="I85" s="47">
        <v>175.58999999999997</v>
      </c>
      <c r="J85" s="47">
        <v>372.45000000000005</v>
      </c>
      <c r="K85" s="47">
        <v>162.1</v>
      </c>
      <c r="L85" s="47">
        <v>8.73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96.92</v>
      </c>
      <c r="X85">
        <v>37.44</v>
      </c>
      <c r="Y85">
        <v>163.36000000000001</v>
      </c>
      <c r="Z85">
        <v>30.05</v>
      </c>
      <c r="AA85">
        <v>3.88</v>
      </c>
      <c r="AB85">
        <v>38.770000000000003</v>
      </c>
      <c r="AC85">
        <v>37.44</v>
      </c>
      <c r="AD85">
        <v>11.63</v>
      </c>
      <c r="AE85">
        <v>32.44</v>
      </c>
      <c r="AF85">
        <v>84.49</v>
      </c>
      <c r="AG85">
        <v>37.44</v>
      </c>
      <c r="AH85">
        <v>0.78</v>
      </c>
      <c r="AI85">
        <v>12.48</v>
      </c>
      <c r="AJ85">
        <v>0</v>
      </c>
      <c r="AK85">
        <v>4.8499999999999996</v>
      </c>
      <c r="AL85">
        <v>91.1</v>
      </c>
      <c r="AM85">
        <v>0</v>
      </c>
      <c r="AN85">
        <v>0</v>
      </c>
      <c r="AO85">
        <v>0</v>
      </c>
      <c r="AP85">
        <v>18.510000000000002</v>
      </c>
      <c r="AQ85">
        <v>82.38</v>
      </c>
      <c r="AR85">
        <v>24.82</v>
      </c>
      <c r="AS85">
        <v>2.13</v>
      </c>
      <c r="AT85">
        <v>10.91</v>
      </c>
      <c r="AU85">
        <v>0</v>
      </c>
      <c r="AV85">
        <v>30</v>
      </c>
      <c r="AW85">
        <v>12.48</v>
      </c>
      <c r="AX85">
        <v>20.6</v>
      </c>
      <c r="AY85">
        <v>0</v>
      </c>
      <c r="AZ85">
        <v>0</v>
      </c>
    </row>
    <row r="86" spans="7:52">
      <c r="G86" t="s">
        <v>128</v>
      </c>
      <c r="H86" s="74">
        <v>136.03</v>
      </c>
      <c r="I86" s="47">
        <v>175.58999999999997</v>
      </c>
      <c r="J86" s="47">
        <v>372.45000000000005</v>
      </c>
      <c r="K86" s="47">
        <v>162.1</v>
      </c>
      <c r="L86" s="47">
        <v>8.73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96.92</v>
      </c>
      <c r="X86">
        <v>37.44</v>
      </c>
      <c r="Y86">
        <v>163.36000000000001</v>
      </c>
      <c r="Z86">
        <v>30.05</v>
      </c>
      <c r="AA86">
        <v>3.88</v>
      </c>
      <c r="AB86">
        <v>38.770000000000003</v>
      </c>
      <c r="AC86">
        <v>37.44</v>
      </c>
      <c r="AD86">
        <v>11.63</v>
      </c>
      <c r="AE86">
        <v>32.44</v>
      </c>
      <c r="AF86">
        <v>84.49</v>
      </c>
      <c r="AG86">
        <v>37.44</v>
      </c>
      <c r="AH86">
        <v>0.78</v>
      </c>
      <c r="AI86">
        <v>12.48</v>
      </c>
      <c r="AJ86">
        <v>0</v>
      </c>
      <c r="AK86">
        <v>4.8499999999999996</v>
      </c>
      <c r="AL86">
        <v>91.1</v>
      </c>
      <c r="AM86">
        <v>0</v>
      </c>
      <c r="AN86">
        <v>0</v>
      </c>
      <c r="AO86">
        <v>0</v>
      </c>
      <c r="AP86">
        <v>18.510000000000002</v>
      </c>
      <c r="AQ86">
        <v>82.38</v>
      </c>
      <c r="AR86">
        <v>24.82</v>
      </c>
      <c r="AS86">
        <v>2.13</v>
      </c>
      <c r="AT86">
        <v>10.91</v>
      </c>
      <c r="AU86">
        <v>0</v>
      </c>
      <c r="AV86">
        <v>30</v>
      </c>
      <c r="AW86">
        <v>12.48</v>
      </c>
      <c r="AX86">
        <v>20.6</v>
      </c>
      <c r="AY86">
        <v>0</v>
      </c>
      <c r="AZ86">
        <v>0</v>
      </c>
    </row>
    <row r="87" spans="7:52">
      <c r="G87" t="s">
        <v>129</v>
      </c>
      <c r="H87" s="74">
        <v>136.03</v>
      </c>
      <c r="I87" s="47">
        <v>175.58999999999997</v>
      </c>
      <c r="J87" s="47">
        <v>372.27000000000004</v>
      </c>
      <c r="K87" s="47">
        <v>114.42999999999999</v>
      </c>
      <c r="L87" s="47">
        <v>8.73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96.92</v>
      </c>
      <c r="X87">
        <v>26.43</v>
      </c>
      <c r="Y87">
        <v>163.36000000000001</v>
      </c>
      <c r="Z87">
        <v>30.05</v>
      </c>
      <c r="AA87">
        <v>3.88</v>
      </c>
      <c r="AB87">
        <v>38.770000000000003</v>
      </c>
      <c r="AC87">
        <v>26.43</v>
      </c>
      <c r="AD87">
        <v>11.63</v>
      </c>
      <c r="AE87">
        <v>32.44</v>
      </c>
      <c r="AF87">
        <v>84.49</v>
      </c>
      <c r="AG87">
        <v>26.43</v>
      </c>
      <c r="AH87">
        <v>0.78</v>
      </c>
      <c r="AI87">
        <v>8.81</v>
      </c>
      <c r="AJ87">
        <v>0</v>
      </c>
      <c r="AK87">
        <v>4.8499999999999996</v>
      </c>
      <c r="AL87">
        <v>91.1</v>
      </c>
      <c r="AM87">
        <v>0</v>
      </c>
      <c r="AN87">
        <v>0</v>
      </c>
      <c r="AO87">
        <v>0</v>
      </c>
      <c r="AP87">
        <v>18.510000000000002</v>
      </c>
      <c r="AQ87">
        <v>82.38</v>
      </c>
      <c r="AR87">
        <v>17.52</v>
      </c>
      <c r="AS87">
        <v>2.13</v>
      </c>
      <c r="AT87">
        <v>10.73</v>
      </c>
      <c r="AU87">
        <v>0</v>
      </c>
      <c r="AV87">
        <v>30</v>
      </c>
      <c r="AW87">
        <v>8.81</v>
      </c>
      <c r="AX87">
        <v>20.6</v>
      </c>
      <c r="AY87">
        <v>0</v>
      </c>
      <c r="AZ87">
        <v>0</v>
      </c>
    </row>
    <row r="88" spans="7:52">
      <c r="G88" t="s">
        <v>130</v>
      </c>
      <c r="H88" s="74">
        <v>136.03</v>
      </c>
      <c r="I88" s="47">
        <v>175.58999999999997</v>
      </c>
      <c r="J88" s="47">
        <v>372.27000000000004</v>
      </c>
      <c r="K88" s="47">
        <v>114.42999999999999</v>
      </c>
      <c r="L88" s="47">
        <v>8.73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96.92</v>
      </c>
      <c r="X88">
        <v>26.43</v>
      </c>
      <c r="Y88">
        <v>163.36000000000001</v>
      </c>
      <c r="Z88">
        <v>30.05</v>
      </c>
      <c r="AA88">
        <v>3.88</v>
      </c>
      <c r="AB88">
        <v>38.770000000000003</v>
      </c>
      <c r="AC88">
        <v>26.43</v>
      </c>
      <c r="AD88">
        <v>11.63</v>
      </c>
      <c r="AE88">
        <v>32.44</v>
      </c>
      <c r="AF88">
        <v>84.49</v>
      </c>
      <c r="AG88">
        <v>26.43</v>
      </c>
      <c r="AH88">
        <v>0.78</v>
      </c>
      <c r="AI88">
        <v>8.81</v>
      </c>
      <c r="AJ88">
        <v>0</v>
      </c>
      <c r="AK88">
        <v>4.8499999999999996</v>
      </c>
      <c r="AL88">
        <v>91.1</v>
      </c>
      <c r="AM88">
        <v>0</v>
      </c>
      <c r="AN88">
        <v>0</v>
      </c>
      <c r="AO88">
        <v>0</v>
      </c>
      <c r="AP88">
        <v>18.510000000000002</v>
      </c>
      <c r="AQ88">
        <v>82.38</v>
      </c>
      <c r="AR88">
        <v>17.52</v>
      </c>
      <c r="AS88">
        <v>2.13</v>
      </c>
      <c r="AT88">
        <v>10.73</v>
      </c>
      <c r="AU88">
        <v>0</v>
      </c>
      <c r="AV88">
        <v>30</v>
      </c>
      <c r="AW88">
        <v>8.81</v>
      </c>
      <c r="AX88">
        <v>20.6</v>
      </c>
      <c r="AY88">
        <v>0</v>
      </c>
      <c r="AZ88">
        <v>0</v>
      </c>
    </row>
    <row r="89" spans="7:52">
      <c r="G89" t="s">
        <v>131</v>
      </c>
      <c r="H89" s="74">
        <v>136.03</v>
      </c>
      <c r="I89" s="47">
        <v>175.58999999999997</v>
      </c>
      <c r="J89" s="47">
        <v>372.27000000000004</v>
      </c>
      <c r="K89" s="47">
        <v>114.42999999999999</v>
      </c>
      <c r="L89" s="47">
        <v>8.73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96.92</v>
      </c>
      <c r="X89">
        <v>26.43</v>
      </c>
      <c r="Y89">
        <v>163.36000000000001</v>
      </c>
      <c r="Z89">
        <v>30.05</v>
      </c>
      <c r="AA89">
        <v>3.88</v>
      </c>
      <c r="AB89">
        <v>38.770000000000003</v>
      </c>
      <c r="AC89">
        <v>26.43</v>
      </c>
      <c r="AD89">
        <v>11.63</v>
      </c>
      <c r="AE89">
        <v>32.44</v>
      </c>
      <c r="AF89">
        <v>84.49</v>
      </c>
      <c r="AG89">
        <v>26.43</v>
      </c>
      <c r="AH89">
        <v>0.78</v>
      </c>
      <c r="AI89">
        <v>8.81</v>
      </c>
      <c r="AJ89">
        <v>0</v>
      </c>
      <c r="AK89">
        <v>4.8499999999999996</v>
      </c>
      <c r="AL89">
        <v>91.1</v>
      </c>
      <c r="AM89">
        <v>0</v>
      </c>
      <c r="AN89">
        <v>0</v>
      </c>
      <c r="AO89">
        <v>0</v>
      </c>
      <c r="AP89">
        <v>18.510000000000002</v>
      </c>
      <c r="AQ89">
        <v>82.38</v>
      </c>
      <c r="AR89">
        <v>17.52</v>
      </c>
      <c r="AS89">
        <v>2.13</v>
      </c>
      <c r="AT89">
        <v>10.73</v>
      </c>
      <c r="AU89">
        <v>0</v>
      </c>
      <c r="AV89">
        <v>30</v>
      </c>
      <c r="AW89">
        <v>8.81</v>
      </c>
      <c r="AX89">
        <v>20.6</v>
      </c>
      <c r="AY89">
        <v>0</v>
      </c>
      <c r="AZ89">
        <v>0</v>
      </c>
    </row>
    <row r="90" spans="7:52">
      <c r="G90" t="s">
        <v>132</v>
      </c>
      <c r="H90" s="74">
        <v>136.03</v>
      </c>
      <c r="I90" s="47">
        <v>175.58999999999997</v>
      </c>
      <c r="J90" s="47">
        <v>372.27000000000004</v>
      </c>
      <c r="K90" s="47">
        <v>114.42999999999999</v>
      </c>
      <c r="L90" s="47">
        <v>8.73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96.92</v>
      </c>
      <c r="X90">
        <v>26.43</v>
      </c>
      <c r="Y90">
        <v>163.36000000000001</v>
      </c>
      <c r="Z90">
        <v>30.05</v>
      </c>
      <c r="AA90">
        <v>3.88</v>
      </c>
      <c r="AB90">
        <v>38.770000000000003</v>
      </c>
      <c r="AC90">
        <v>26.43</v>
      </c>
      <c r="AD90">
        <v>11.63</v>
      </c>
      <c r="AE90">
        <v>32.44</v>
      </c>
      <c r="AF90">
        <v>84.49</v>
      </c>
      <c r="AG90">
        <v>26.43</v>
      </c>
      <c r="AH90">
        <v>0.78</v>
      </c>
      <c r="AI90">
        <v>8.81</v>
      </c>
      <c r="AJ90">
        <v>0</v>
      </c>
      <c r="AK90">
        <v>4.8499999999999996</v>
      </c>
      <c r="AL90">
        <v>91.1</v>
      </c>
      <c r="AM90">
        <v>0</v>
      </c>
      <c r="AN90">
        <v>0</v>
      </c>
      <c r="AO90">
        <v>0</v>
      </c>
      <c r="AP90">
        <v>18.510000000000002</v>
      </c>
      <c r="AQ90">
        <v>82.38</v>
      </c>
      <c r="AR90">
        <v>17.52</v>
      </c>
      <c r="AS90">
        <v>2.13</v>
      </c>
      <c r="AT90">
        <v>10.73</v>
      </c>
      <c r="AU90">
        <v>0</v>
      </c>
      <c r="AV90">
        <v>30</v>
      </c>
      <c r="AW90">
        <v>8.81</v>
      </c>
      <c r="AX90">
        <v>20.6</v>
      </c>
      <c r="AY90">
        <v>0</v>
      </c>
      <c r="AZ90">
        <v>0</v>
      </c>
    </row>
    <row r="91" spans="7:52">
      <c r="G91" t="s">
        <v>133</v>
      </c>
      <c r="H91" s="74">
        <v>280.44</v>
      </c>
      <c r="I91" s="47">
        <v>224.04999999999998</v>
      </c>
      <c r="J91" s="47">
        <v>372.18</v>
      </c>
      <c r="K91" s="47">
        <v>114.42999999999999</v>
      </c>
      <c r="L91" s="47">
        <v>8.73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96.92</v>
      </c>
      <c r="X91">
        <v>26.43</v>
      </c>
      <c r="Y91">
        <v>163.36000000000001</v>
      </c>
      <c r="Z91">
        <v>30.05</v>
      </c>
      <c r="AA91">
        <v>3.88</v>
      </c>
      <c r="AB91">
        <v>38.770000000000003</v>
      </c>
      <c r="AC91">
        <v>26.43</v>
      </c>
      <c r="AD91">
        <v>10.66</v>
      </c>
      <c r="AE91">
        <v>32.44</v>
      </c>
      <c r="AF91">
        <v>84.49</v>
      </c>
      <c r="AG91">
        <v>26.43</v>
      </c>
      <c r="AH91">
        <v>0.78</v>
      </c>
      <c r="AI91">
        <v>8.81</v>
      </c>
      <c r="AJ91">
        <v>48.46</v>
      </c>
      <c r="AK91">
        <v>4.8499999999999996</v>
      </c>
      <c r="AL91">
        <v>91.1</v>
      </c>
      <c r="AM91">
        <v>0</v>
      </c>
      <c r="AN91">
        <v>0</v>
      </c>
      <c r="AO91">
        <v>0</v>
      </c>
      <c r="AP91">
        <v>18.510000000000002</v>
      </c>
      <c r="AQ91">
        <v>82.38</v>
      </c>
      <c r="AR91">
        <v>17.52</v>
      </c>
      <c r="AS91">
        <v>2.13</v>
      </c>
      <c r="AT91">
        <v>10.64</v>
      </c>
      <c r="AU91">
        <v>145.38</v>
      </c>
      <c r="AV91">
        <v>30</v>
      </c>
      <c r="AW91">
        <v>8.81</v>
      </c>
      <c r="AX91">
        <v>20.6</v>
      </c>
      <c r="AY91">
        <v>0</v>
      </c>
      <c r="AZ91">
        <v>0</v>
      </c>
    </row>
    <row r="92" spans="7:52">
      <c r="G92" t="s">
        <v>134</v>
      </c>
      <c r="H92" s="74">
        <v>280.44</v>
      </c>
      <c r="I92" s="47">
        <v>224.04999999999998</v>
      </c>
      <c r="J92" s="47">
        <v>372.18</v>
      </c>
      <c r="K92" s="47">
        <v>114.42999999999999</v>
      </c>
      <c r="L92" s="47">
        <v>8.73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96.92</v>
      </c>
      <c r="X92">
        <v>26.43</v>
      </c>
      <c r="Y92">
        <v>163.36000000000001</v>
      </c>
      <c r="Z92">
        <v>30.05</v>
      </c>
      <c r="AA92">
        <v>3.88</v>
      </c>
      <c r="AB92">
        <v>38.770000000000003</v>
      </c>
      <c r="AC92">
        <v>26.43</v>
      </c>
      <c r="AD92">
        <v>10.66</v>
      </c>
      <c r="AE92">
        <v>32.44</v>
      </c>
      <c r="AF92">
        <v>84.49</v>
      </c>
      <c r="AG92">
        <v>26.43</v>
      </c>
      <c r="AH92">
        <v>0.78</v>
      </c>
      <c r="AI92">
        <v>8.81</v>
      </c>
      <c r="AJ92">
        <v>48.46</v>
      </c>
      <c r="AK92">
        <v>4.8499999999999996</v>
      </c>
      <c r="AL92">
        <v>91.1</v>
      </c>
      <c r="AM92">
        <v>0</v>
      </c>
      <c r="AN92">
        <v>0</v>
      </c>
      <c r="AO92">
        <v>0</v>
      </c>
      <c r="AP92">
        <v>18.510000000000002</v>
      </c>
      <c r="AQ92">
        <v>82.38</v>
      </c>
      <c r="AR92">
        <v>17.52</v>
      </c>
      <c r="AS92">
        <v>2.13</v>
      </c>
      <c r="AT92">
        <v>10.64</v>
      </c>
      <c r="AU92">
        <v>145.38</v>
      </c>
      <c r="AV92">
        <v>30</v>
      </c>
      <c r="AW92">
        <v>8.81</v>
      </c>
      <c r="AX92">
        <v>20.6</v>
      </c>
      <c r="AY92">
        <v>0</v>
      </c>
      <c r="AZ92">
        <v>0</v>
      </c>
    </row>
    <row r="93" spans="7:52">
      <c r="G93" t="s">
        <v>135</v>
      </c>
      <c r="H93" s="74">
        <v>279.47000000000003</v>
      </c>
      <c r="I93" s="47">
        <v>224.04999999999998</v>
      </c>
      <c r="J93" s="47">
        <v>372.18</v>
      </c>
      <c r="K93" s="47">
        <v>114.42999999999999</v>
      </c>
      <c r="L93" s="47">
        <v>8.73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96.92</v>
      </c>
      <c r="X93">
        <v>26.43</v>
      </c>
      <c r="Y93">
        <v>163.36000000000001</v>
      </c>
      <c r="Z93">
        <v>30.05</v>
      </c>
      <c r="AA93">
        <v>3.88</v>
      </c>
      <c r="AB93">
        <v>38.770000000000003</v>
      </c>
      <c r="AC93">
        <v>26.43</v>
      </c>
      <c r="AD93">
        <v>9.69</v>
      </c>
      <c r="AE93">
        <v>32.44</v>
      </c>
      <c r="AF93">
        <v>84.49</v>
      </c>
      <c r="AG93">
        <v>26.43</v>
      </c>
      <c r="AH93">
        <v>0.78</v>
      </c>
      <c r="AI93">
        <v>8.81</v>
      </c>
      <c r="AJ93">
        <v>48.46</v>
      </c>
      <c r="AK93">
        <v>4.8499999999999996</v>
      </c>
      <c r="AL93">
        <v>91.1</v>
      </c>
      <c r="AM93">
        <v>0</v>
      </c>
      <c r="AN93">
        <v>0</v>
      </c>
      <c r="AO93">
        <v>0</v>
      </c>
      <c r="AP93">
        <v>18.510000000000002</v>
      </c>
      <c r="AQ93">
        <v>82.38</v>
      </c>
      <c r="AR93">
        <v>17.52</v>
      </c>
      <c r="AS93">
        <v>2.13</v>
      </c>
      <c r="AT93">
        <v>10.64</v>
      </c>
      <c r="AU93">
        <v>145.38</v>
      </c>
      <c r="AV93">
        <v>30</v>
      </c>
      <c r="AW93">
        <v>8.81</v>
      </c>
      <c r="AX93">
        <v>20.6</v>
      </c>
      <c r="AY93">
        <v>0</v>
      </c>
      <c r="AZ93">
        <v>0</v>
      </c>
    </row>
    <row r="94" spans="7:52">
      <c r="G94" t="s">
        <v>136</v>
      </c>
      <c r="H94" s="74">
        <v>279.47000000000003</v>
      </c>
      <c r="I94" s="47">
        <v>224.04999999999998</v>
      </c>
      <c r="J94" s="47">
        <v>372.18</v>
      </c>
      <c r="K94" s="47">
        <v>114.42999999999999</v>
      </c>
      <c r="L94" s="47">
        <v>8.73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96.92</v>
      </c>
      <c r="X94">
        <v>26.43</v>
      </c>
      <c r="Y94">
        <v>163.36000000000001</v>
      </c>
      <c r="Z94">
        <v>30.05</v>
      </c>
      <c r="AA94">
        <v>3.88</v>
      </c>
      <c r="AB94">
        <v>38.770000000000003</v>
      </c>
      <c r="AC94">
        <v>26.43</v>
      </c>
      <c r="AD94">
        <v>9.69</v>
      </c>
      <c r="AE94">
        <v>32.44</v>
      </c>
      <c r="AF94">
        <v>84.49</v>
      </c>
      <c r="AG94">
        <v>26.43</v>
      </c>
      <c r="AH94">
        <v>0.78</v>
      </c>
      <c r="AI94">
        <v>8.81</v>
      </c>
      <c r="AJ94">
        <v>48.46</v>
      </c>
      <c r="AK94">
        <v>4.8499999999999996</v>
      </c>
      <c r="AL94">
        <v>91.1</v>
      </c>
      <c r="AM94">
        <v>0</v>
      </c>
      <c r="AN94">
        <v>0</v>
      </c>
      <c r="AO94">
        <v>0</v>
      </c>
      <c r="AP94">
        <v>18.510000000000002</v>
      </c>
      <c r="AQ94">
        <v>82.38</v>
      </c>
      <c r="AR94">
        <v>17.52</v>
      </c>
      <c r="AS94">
        <v>2.13</v>
      </c>
      <c r="AT94">
        <v>10.64</v>
      </c>
      <c r="AU94">
        <v>145.38</v>
      </c>
      <c r="AV94">
        <v>30</v>
      </c>
      <c r="AW94">
        <v>8.81</v>
      </c>
      <c r="AX94">
        <v>20.6</v>
      </c>
      <c r="AY94">
        <v>0</v>
      </c>
      <c r="AZ94">
        <v>0</v>
      </c>
    </row>
    <row r="95" spans="7:52">
      <c r="G95" t="s">
        <v>137</v>
      </c>
      <c r="H95" s="74">
        <v>279.47000000000003</v>
      </c>
      <c r="I95" s="47">
        <v>227.35</v>
      </c>
      <c r="J95" s="47">
        <v>372.08000000000004</v>
      </c>
      <c r="K95" s="47">
        <v>114.42999999999999</v>
      </c>
      <c r="L95" s="47">
        <v>8.73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96.92</v>
      </c>
      <c r="X95">
        <v>26.43</v>
      </c>
      <c r="Y95">
        <v>163.36000000000001</v>
      </c>
      <c r="Z95">
        <v>30.05</v>
      </c>
      <c r="AA95">
        <v>3.88</v>
      </c>
      <c r="AB95">
        <v>38.770000000000003</v>
      </c>
      <c r="AC95">
        <v>26.43</v>
      </c>
      <c r="AD95">
        <v>9.69</v>
      </c>
      <c r="AE95">
        <v>32.44</v>
      </c>
      <c r="AF95">
        <v>84.49</v>
      </c>
      <c r="AG95">
        <v>26.43</v>
      </c>
      <c r="AH95">
        <v>0.78</v>
      </c>
      <c r="AI95">
        <v>8.81</v>
      </c>
      <c r="AJ95">
        <v>48.46</v>
      </c>
      <c r="AK95">
        <v>4.8499999999999996</v>
      </c>
      <c r="AL95">
        <v>94.4</v>
      </c>
      <c r="AM95">
        <v>0</v>
      </c>
      <c r="AN95">
        <v>0</v>
      </c>
      <c r="AO95">
        <v>0</v>
      </c>
      <c r="AP95">
        <v>18.510000000000002</v>
      </c>
      <c r="AQ95">
        <v>82.38</v>
      </c>
      <c r="AR95">
        <v>17.52</v>
      </c>
      <c r="AS95">
        <v>2.13</v>
      </c>
      <c r="AT95">
        <v>10.54</v>
      </c>
      <c r="AU95">
        <v>145.38</v>
      </c>
      <c r="AV95">
        <v>30</v>
      </c>
      <c r="AW95">
        <v>8.81</v>
      </c>
      <c r="AX95">
        <v>20.6</v>
      </c>
      <c r="AY95">
        <v>0</v>
      </c>
      <c r="AZ95">
        <v>0</v>
      </c>
    </row>
    <row r="96" spans="7:52">
      <c r="G96" t="s">
        <v>138</v>
      </c>
      <c r="H96" s="74">
        <v>279.47000000000003</v>
      </c>
      <c r="I96" s="47">
        <v>227.35</v>
      </c>
      <c r="J96" s="47">
        <v>372.08000000000004</v>
      </c>
      <c r="K96" s="47">
        <v>114.42999999999999</v>
      </c>
      <c r="L96" s="47">
        <v>8.73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96.92</v>
      </c>
      <c r="X96">
        <v>26.43</v>
      </c>
      <c r="Y96">
        <v>163.36000000000001</v>
      </c>
      <c r="Z96">
        <v>30.05</v>
      </c>
      <c r="AA96">
        <v>3.88</v>
      </c>
      <c r="AB96">
        <v>38.770000000000003</v>
      </c>
      <c r="AC96">
        <v>26.43</v>
      </c>
      <c r="AD96">
        <v>9.69</v>
      </c>
      <c r="AE96">
        <v>32.44</v>
      </c>
      <c r="AF96">
        <v>84.49</v>
      </c>
      <c r="AG96">
        <v>26.43</v>
      </c>
      <c r="AH96">
        <v>0.78</v>
      </c>
      <c r="AI96">
        <v>8.81</v>
      </c>
      <c r="AJ96">
        <v>48.46</v>
      </c>
      <c r="AK96">
        <v>4.8499999999999996</v>
      </c>
      <c r="AL96">
        <v>94.4</v>
      </c>
      <c r="AM96">
        <v>0</v>
      </c>
      <c r="AN96">
        <v>0</v>
      </c>
      <c r="AO96">
        <v>0</v>
      </c>
      <c r="AP96">
        <v>18.510000000000002</v>
      </c>
      <c r="AQ96">
        <v>82.38</v>
      </c>
      <c r="AR96">
        <v>17.52</v>
      </c>
      <c r="AS96">
        <v>2.13</v>
      </c>
      <c r="AT96">
        <v>10.54</v>
      </c>
      <c r="AU96">
        <v>145.38</v>
      </c>
      <c r="AV96">
        <v>30</v>
      </c>
      <c r="AW96">
        <v>8.81</v>
      </c>
      <c r="AX96">
        <v>20.6</v>
      </c>
      <c r="AY96">
        <v>0</v>
      </c>
      <c r="AZ96">
        <v>0</v>
      </c>
    </row>
    <row r="97" spans="1:133">
      <c r="G97" t="s">
        <v>139</v>
      </c>
      <c r="H97" s="74">
        <v>279.47000000000003</v>
      </c>
      <c r="I97" s="47">
        <v>227.35</v>
      </c>
      <c r="J97" s="47">
        <v>372.08000000000004</v>
      </c>
      <c r="K97" s="47">
        <v>114.42999999999999</v>
      </c>
      <c r="L97" s="47">
        <v>8.73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96.92</v>
      </c>
      <c r="X97">
        <v>26.43</v>
      </c>
      <c r="Y97">
        <v>163.36000000000001</v>
      </c>
      <c r="Z97">
        <v>30.05</v>
      </c>
      <c r="AA97">
        <v>3.88</v>
      </c>
      <c r="AB97">
        <v>38.770000000000003</v>
      </c>
      <c r="AC97">
        <v>26.43</v>
      </c>
      <c r="AD97">
        <v>9.69</v>
      </c>
      <c r="AE97">
        <v>32.44</v>
      </c>
      <c r="AF97">
        <v>84.49</v>
      </c>
      <c r="AG97">
        <v>26.43</v>
      </c>
      <c r="AH97">
        <v>0.78</v>
      </c>
      <c r="AI97">
        <v>8.81</v>
      </c>
      <c r="AJ97">
        <v>48.46</v>
      </c>
      <c r="AK97">
        <v>4.8499999999999996</v>
      </c>
      <c r="AL97">
        <v>94.4</v>
      </c>
      <c r="AM97">
        <v>0</v>
      </c>
      <c r="AN97">
        <v>0</v>
      </c>
      <c r="AO97">
        <v>0</v>
      </c>
      <c r="AP97">
        <v>18.510000000000002</v>
      </c>
      <c r="AQ97">
        <v>82.38</v>
      </c>
      <c r="AR97">
        <v>17.52</v>
      </c>
      <c r="AS97">
        <v>2.13</v>
      </c>
      <c r="AT97">
        <v>10.54</v>
      </c>
      <c r="AU97">
        <v>145.38</v>
      </c>
      <c r="AV97">
        <v>30</v>
      </c>
      <c r="AW97">
        <v>8.81</v>
      </c>
      <c r="AX97">
        <v>20.6</v>
      </c>
      <c r="AY97">
        <v>0</v>
      </c>
      <c r="AZ97">
        <v>0</v>
      </c>
    </row>
    <row r="98" spans="1:133">
      <c r="G98" t="s">
        <v>140</v>
      </c>
      <c r="H98" s="74">
        <v>279.47000000000003</v>
      </c>
      <c r="I98" s="47">
        <v>227.35</v>
      </c>
      <c r="J98" s="47">
        <v>372.08000000000004</v>
      </c>
      <c r="K98" s="47">
        <v>114.42999999999999</v>
      </c>
      <c r="L98" s="47">
        <v>8.73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96.92</v>
      </c>
      <c r="X98">
        <v>26.43</v>
      </c>
      <c r="Y98">
        <v>163.36000000000001</v>
      </c>
      <c r="Z98">
        <v>30.05</v>
      </c>
      <c r="AA98">
        <v>3.88</v>
      </c>
      <c r="AB98">
        <v>38.770000000000003</v>
      </c>
      <c r="AC98">
        <v>26.43</v>
      </c>
      <c r="AD98">
        <v>9.69</v>
      </c>
      <c r="AE98">
        <v>32.44</v>
      </c>
      <c r="AF98">
        <v>84.49</v>
      </c>
      <c r="AG98">
        <v>26.43</v>
      </c>
      <c r="AH98">
        <v>0.78</v>
      </c>
      <c r="AI98">
        <v>8.81</v>
      </c>
      <c r="AJ98">
        <v>48.46</v>
      </c>
      <c r="AK98">
        <v>4.8499999999999996</v>
      </c>
      <c r="AL98">
        <v>94.4</v>
      </c>
      <c r="AM98">
        <v>0</v>
      </c>
      <c r="AN98">
        <v>0</v>
      </c>
      <c r="AO98">
        <v>0</v>
      </c>
      <c r="AP98">
        <v>18.510000000000002</v>
      </c>
      <c r="AQ98">
        <v>82.38</v>
      </c>
      <c r="AR98">
        <v>17.52</v>
      </c>
      <c r="AS98">
        <v>2.13</v>
      </c>
      <c r="AT98">
        <v>10.54</v>
      </c>
      <c r="AU98">
        <v>145.38</v>
      </c>
      <c r="AV98">
        <v>30</v>
      </c>
      <c r="AW98">
        <v>8.81</v>
      </c>
      <c r="AX98">
        <v>20.6</v>
      </c>
      <c r="AY98">
        <v>0</v>
      </c>
      <c r="A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4.5029875000000068</v>
      </c>
      <c r="I99" s="70">
        <f t="shared" ref="I99:BU99" si="1">SUM(I3:I98)/4000</f>
        <v>4.6051400000000005</v>
      </c>
      <c r="J99" s="70">
        <f t="shared" si="1"/>
        <v>8.1816699999999987</v>
      </c>
      <c r="K99" s="70">
        <f t="shared" si="1"/>
        <v>3.7395774999999993</v>
      </c>
      <c r="L99" s="70">
        <f t="shared" si="1"/>
        <v>0.27961250000000015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2.128979999999999</v>
      </c>
      <c r="X99">
        <f t="shared" si="1"/>
        <v>0.7664399999999999</v>
      </c>
      <c r="Y99">
        <f t="shared" si="1"/>
        <v>3.9206400000000055</v>
      </c>
      <c r="Z99">
        <f t="shared" si="1"/>
        <v>0.72120000000000073</v>
      </c>
      <c r="AA99">
        <f t="shared" si="1"/>
        <v>9.3119999999999925E-2</v>
      </c>
      <c r="AB99">
        <f t="shared" si="1"/>
        <v>0.27138999999999991</v>
      </c>
      <c r="AC99">
        <f t="shared" si="1"/>
        <v>0.7664399999999999</v>
      </c>
      <c r="AD99">
        <f t="shared" si="1"/>
        <v>0.25462750000000023</v>
      </c>
      <c r="AE99">
        <f t="shared" si="1"/>
        <v>0.87468000000000101</v>
      </c>
      <c r="AF99">
        <f t="shared" si="1"/>
        <v>2.0277599999999962</v>
      </c>
      <c r="AG99">
        <f t="shared" si="1"/>
        <v>0.7664399999999999</v>
      </c>
      <c r="AH99">
        <f t="shared" si="1"/>
        <v>1.9589999999999989E-2</v>
      </c>
      <c r="AI99">
        <f t="shared" si="1"/>
        <v>0.25548000000000004</v>
      </c>
      <c r="AJ99">
        <f t="shared" si="1"/>
        <v>0.38768000000000019</v>
      </c>
      <c r="AK99">
        <f t="shared" si="1"/>
        <v>0.11640000000000018</v>
      </c>
      <c r="AL99">
        <f t="shared" si="1"/>
        <v>2.1897000000000029</v>
      </c>
      <c r="AM99">
        <f t="shared" si="1"/>
        <v>8.5280000000000036E-2</v>
      </c>
      <c r="AN99">
        <f t="shared" si="1"/>
        <v>0.33593750000000006</v>
      </c>
      <c r="AO99">
        <f t="shared" si="1"/>
        <v>7.0092500000000002E-2</v>
      </c>
      <c r="AP99">
        <f t="shared" si="1"/>
        <v>0.44423999999999986</v>
      </c>
      <c r="AQ99">
        <f t="shared" si="1"/>
        <v>1.9771200000000022</v>
      </c>
      <c r="AR99">
        <f t="shared" si="1"/>
        <v>0.50807999999999953</v>
      </c>
      <c r="AS99">
        <f t="shared" si="1"/>
        <v>5.1119999999999936E-2</v>
      </c>
      <c r="AT99">
        <f t="shared" si="1"/>
        <v>0.26477999999999996</v>
      </c>
      <c r="AU99">
        <f t="shared" si="1"/>
        <v>1.1630400000000007</v>
      </c>
      <c r="AV99">
        <f t="shared" si="1"/>
        <v>0.16035250000000001</v>
      </c>
      <c r="AW99">
        <f t="shared" si="1"/>
        <v>0.25548000000000004</v>
      </c>
      <c r="AX99">
        <f t="shared" si="1"/>
        <v>0.49439999999999912</v>
      </c>
      <c r="AY99">
        <f t="shared" si="1"/>
        <v>9.884999999999998E-2</v>
      </c>
      <c r="AZ99">
        <f t="shared" si="1"/>
        <v>1.6E-2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541</v>
      </c>
      <c r="X100" t="s">
        <v>543</v>
      </c>
      <c r="Y100" t="s">
        <v>545</v>
      </c>
      <c r="Z100" t="s">
        <v>547</v>
      </c>
      <c r="AA100" t="s">
        <v>549</v>
      </c>
      <c r="AB100" t="s">
        <v>550</v>
      </c>
      <c r="AC100" t="s">
        <v>551</v>
      </c>
      <c r="AD100" t="s">
        <v>553</v>
      </c>
      <c r="AE100" t="s">
        <v>555</v>
      </c>
      <c r="AF100" t="s">
        <v>557</v>
      </c>
      <c r="AG100" t="s">
        <v>559</v>
      </c>
      <c r="AH100" t="s">
        <v>561</v>
      </c>
      <c r="AI100" t="s">
        <v>563</v>
      </c>
      <c r="AJ100" t="s">
        <v>565</v>
      </c>
      <c r="AK100" t="s">
        <v>567</v>
      </c>
      <c r="AL100" t="s">
        <v>569</v>
      </c>
      <c r="AM100" t="s">
        <v>571</v>
      </c>
      <c r="AN100" t="s">
        <v>573</v>
      </c>
      <c r="AO100" t="s">
        <v>575</v>
      </c>
      <c r="AP100" t="s">
        <v>577</v>
      </c>
      <c r="AQ100" t="s">
        <v>578</v>
      </c>
      <c r="AR100" t="s">
        <v>580</v>
      </c>
      <c r="AS100" t="s">
        <v>582</v>
      </c>
      <c r="AT100" t="s">
        <v>584</v>
      </c>
      <c r="AU100" t="s">
        <v>585</v>
      </c>
      <c r="AV100" t="s">
        <v>587</v>
      </c>
      <c r="AW100" t="s">
        <v>589</v>
      </c>
      <c r="AX100" t="s">
        <v>590</v>
      </c>
      <c r="AY100" t="s">
        <v>592</v>
      </c>
      <c r="AZ100" t="s">
        <v>593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45555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7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2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U1" s="225" t="s">
        <v>317</v>
      </c>
      <c r="V1" s="226"/>
    </row>
    <row r="2" spans="1:3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45555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537</v>
      </c>
      <c r="AA2" t="s">
        <v>594</v>
      </c>
      <c r="AB2" t="s">
        <v>333</v>
      </c>
      <c r="AC2" t="s">
        <v>437</v>
      </c>
      <c r="AD2" t="s">
        <v>334</v>
      </c>
      <c r="AE2" t="s">
        <v>595</v>
      </c>
      <c r="AF2" t="s">
        <v>265</v>
      </c>
    </row>
    <row r="3" spans="1:32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5.79</v>
      </c>
      <c r="J3" s="54">
        <v>0</v>
      </c>
      <c r="K3" s="54">
        <v>0</v>
      </c>
      <c r="L3" s="54">
        <v>13.22</v>
      </c>
      <c r="M3" s="73">
        <v>3.14</v>
      </c>
      <c r="N3" s="72">
        <v>-20</v>
      </c>
      <c r="O3" s="54">
        <v>0</v>
      </c>
      <c r="P3" s="54">
        <v>-150</v>
      </c>
      <c r="Q3" s="54">
        <v>-10</v>
      </c>
      <c r="R3" s="54">
        <v>0</v>
      </c>
      <c r="S3" s="73">
        <v>0</v>
      </c>
      <c r="U3" s="74"/>
      <c r="V3" s="75"/>
      <c r="W3">
        <v>-20</v>
      </c>
      <c r="X3">
        <v>5.79</v>
      </c>
      <c r="Y3">
        <v>0</v>
      </c>
      <c r="Z3">
        <v>0</v>
      </c>
      <c r="AA3">
        <v>-1</v>
      </c>
      <c r="AB3">
        <v>13.22</v>
      </c>
      <c r="AC3">
        <v>-10</v>
      </c>
      <c r="AD3">
        <v>3.14</v>
      </c>
      <c r="AE3">
        <v>0</v>
      </c>
      <c r="AF3">
        <v>-150</v>
      </c>
    </row>
    <row r="4" spans="1:32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6.16</v>
      </c>
      <c r="J4" s="47">
        <v>0</v>
      </c>
      <c r="K4" s="47">
        <v>0</v>
      </c>
      <c r="L4" s="47">
        <v>14.08</v>
      </c>
      <c r="M4" s="75">
        <v>2.64</v>
      </c>
      <c r="N4" s="74">
        <v>-37</v>
      </c>
      <c r="O4" s="47">
        <v>0</v>
      </c>
      <c r="P4" s="47">
        <v>-148</v>
      </c>
      <c r="Q4" s="47">
        <v>-10</v>
      </c>
      <c r="R4" s="47">
        <v>0</v>
      </c>
      <c r="S4" s="75">
        <v>0</v>
      </c>
      <c r="U4" s="74"/>
      <c r="V4" s="75"/>
      <c r="W4">
        <v>-37</v>
      </c>
      <c r="X4">
        <v>6.16</v>
      </c>
      <c r="Y4">
        <v>0</v>
      </c>
      <c r="Z4">
        <v>0</v>
      </c>
      <c r="AA4">
        <v>-1</v>
      </c>
      <c r="AB4">
        <v>14.08</v>
      </c>
      <c r="AC4">
        <v>-10</v>
      </c>
      <c r="AD4">
        <v>2.64</v>
      </c>
      <c r="AE4">
        <v>0</v>
      </c>
      <c r="AF4">
        <v>-148</v>
      </c>
    </row>
    <row r="5" spans="1:32">
      <c r="A5" s="113" t="s">
        <v>538</v>
      </c>
      <c r="G5" t="s">
        <v>47</v>
      </c>
      <c r="H5" s="74">
        <v>0</v>
      </c>
      <c r="I5" s="47">
        <v>6.78</v>
      </c>
      <c r="J5" s="47">
        <v>0</v>
      </c>
      <c r="K5" s="47">
        <v>0</v>
      </c>
      <c r="L5" s="47">
        <v>13.86</v>
      </c>
      <c r="M5" s="75">
        <v>0</v>
      </c>
      <c r="N5" s="74">
        <v>-87</v>
      </c>
      <c r="O5" s="47">
        <v>0</v>
      </c>
      <c r="P5" s="47">
        <v>-143</v>
      </c>
      <c r="Q5" s="47">
        <v>-10</v>
      </c>
      <c r="R5" s="47">
        <v>0</v>
      </c>
      <c r="S5" s="75">
        <v>0</v>
      </c>
      <c r="U5" s="74"/>
      <c r="V5" s="75"/>
      <c r="W5">
        <v>-87</v>
      </c>
      <c r="X5">
        <v>6.78</v>
      </c>
      <c r="Y5">
        <v>0</v>
      </c>
      <c r="Z5">
        <v>0</v>
      </c>
      <c r="AA5">
        <v>-1</v>
      </c>
      <c r="AB5">
        <v>13.86</v>
      </c>
      <c r="AC5">
        <v>-10</v>
      </c>
      <c r="AD5">
        <v>0</v>
      </c>
      <c r="AE5">
        <v>0</v>
      </c>
      <c r="AF5">
        <v>-143</v>
      </c>
    </row>
    <row r="6" spans="1:32">
      <c r="A6" s="113" t="s">
        <v>595</v>
      </c>
      <c r="G6" t="s">
        <v>48</v>
      </c>
      <c r="H6" s="74">
        <v>0</v>
      </c>
      <c r="I6" s="47">
        <v>4.8499999999999996</v>
      </c>
      <c r="J6" s="47">
        <v>0</v>
      </c>
      <c r="K6" s="47">
        <v>0</v>
      </c>
      <c r="L6" s="47">
        <v>13.86</v>
      </c>
      <c r="M6" s="75">
        <v>0</v>
      </c>
      <c r="N6" s="74">
        <v>-116</v>
      </c>
      <c r="O6" s="47">
        <v>0</v>
      </c>
      <c r="P6" s="47">
        <v>-143</v>
      </c>
      <c r="Q6" s="47">
        <v>-15</v>
      </c>
      <c r="R6" s="47">
        <v>0</v>
      </c>
      <c r="S6" s="75">
        <v>0</v>
      </c>
      <c r="U6" s="74"/>
      <c r="V6" s="75"/>
      <c r="W6">
        <v>-116</v>
      </c>
      <c r="X6">
        <v>4.8499999999999996</v>
      </c>
      <c r="Y6">
        <v>0</v>
      </c>
      <c r="Z6">
        <v>0</v>
      </c>
      <c r="AA6">
        <v>-1</v>
      </c>
      <c r="AB6">
        <v>13.86</v>
      </c>
      <c r="AC6">
        <v>-15</v>
      </c>
      <c r="AD6">
        <v>0</v>
      </c>
      <c r="AE6">
        <v>0</v>
      </c>
      <c r="AF6">
        <v>-143</v>
      </c>
    </row>
    <row r="7" spans="1:32">
      <c r="G7" t="s">
        <v>49</v>
      </c>
      <c r="H7" s="74">
        <v>0.19</v>
      </c>
      <c r="I7" s="47">
        <v>0</v>
      </c>
      <c r="J7" s="47">
        <v>0</v>
      </c>
      <c r="K7" s="47">
        <v>0</v>
      </c>
      <c r="L7" s="47">
        <v>13.57</v>
      </c>
      <c r="M7" s="75">
        <v>0</v>
      </c>
      <c r="N7" s="74">
        <v>-64</v>
      </c>
      <c r="O7" s="47">
        <v>-11</v>
      </c>
      <c r="P7" s="47">
        <v>-137</v>
      </c>
      <c r="Q7" s="47">
        <v>-20</v>
      </c>
      <c r="R7" s="47">
        <v>0</v>
      </c>
      <c r="S7" s="75">
        <v>0</v>
      </c>
      <c r="U7" s="74"/>
      <c r="V7" s="75"/>
      <c r="W7">
        <v>-64</v>
      </c>
      <c r="X7">
        <v>-11</v>
      </c>
      <c r="Y7">
        <v>0</v>
      </c>
      <c r="Z7">
        <v>0.19</v>
      </c>
      <c r="AA7">
        <v>-1</v>
      </c>
      <c r="AB7">
        <v>13.57</v>
      </c>
      <c r="AC7">
        <v>-20</v>
      </c>
      <c r="AD7">
        <v>0</v>
      </c>
      <c r="AE7">
        <v>0</v>
      </c>
      <c r="AF7">
        <v>-137</v>
      </c>
    </row>
    <row r="8" spans="1:32">
      <c r="G8" t="s">
        <v>50</v>
      </c>
      <c r="H8" s="74">
        <v>0.19</v>
      </c>
      <c r="I8" s="47">
        <v>0</v>
      </c>
      <c r="J8" s="47">
        <v>0</v>
      </c>
      <c r="K8" s="47">
        <v>0</v>
      </c>
      <c r="L8" s="47">
        <v>13.28</v>
      </c>
      <c r="M8" s="75">
        <v>0</v>
      </c>
      <c r="N8" s="74">
        <v>-65</v>
      </c>
      <c r="O8" s="47">
        <v>-16</v>
      </c>
      <c r="P8" s="47">
        <v>-135</v>
      </c>
      <c r="Q8" s="47">
        <v>-20</v>
      </c>
      <c r="R8" s="47">
        <v>0</v>
      </c>
      <c r="S8" s="75">
        <v>0</v>
      </c>
      <c r="U8" s="74"/>
      <c r="V8" s="75"/>
      <c r="W8">
        <v>-65</v>
      </c>
      <c r="X8">
        <v>-16</v>
      </c>
      <c r="Y8">
        <v>0</v>
      </c>
      <c r="Z8">
        <v>0.19</v>
      </c>
      <c r="AA8">
        <v>-1</v>
      </c>
      <c r="AB8">
        <v>13.28</v>
      </c>
      <c r="AC8">
        <v>-20</v>
      </c>
      <c r="AD8">
        <v>0</v>
      </c>
      <c r="AE8">
        <v>0.28999999999999998</v>
      </c>
      <c r="AF8">
        <v>-135</v>
      </c>
    </row>
    <row r="9" spans="1:32">
      <c r="G9" t="s">
        <v>51</v>
      </c>
      <c r="H9" s="74">
        <v>0.1</v>
      </c>
      <c r="I9" s="47">
        <v>0</v>
      </c>
      <c r="J9" s="47">
        <v>0</v>
      </c>
      <c r="K9" s="47">
        <v>0</v>
      </c>
      <c r="L9" s="47">
        <v>12.6</v>
      </c>
      <c r="M9" s="75">
        <v>0</v>
      </c>
      <c r="N9" s="74">
        <v>-65</v>
      </c>
      <c r="O9" s="47">
        <v>-21</v>
      </c>
      <c r="P9" s="47">
        <v>-124</v>
      </c>
      <c r="Q9" s="47">
        <v>-21</v>
      </c>
      <c r="R9" s="47">
        <v>0</v>
      </c>
      <c r="S9" s="75">
        <v>0</v>
      </c>
      <c r="U9" s="74"/>
      <c r="V9" s="75"/>
      <c r="W9">
        <v>-65</v>
      </c>
      <c r="X9">
        <v>-21</v>
      </c>
      <c r="Y9">
        <v>0</v>
      </c>
      <c r="Z9">
        <v>0.1</v>
      </c>
      <c r="AA9">
        <v>-1</v>
      </c>
      <c r="AB9">
        <v>12.6</v>
      </c>
      <c r="AC9">
        <v>-21</v>
      </c>
      <c r="AD9">
        <v>0</v>
      </c>
      <c r="AE9">
        <v>0.28999999999999998</v>
      </c>
      <c r="AF9">
        <v>-124</v>
      </c>
    </row>
    <row r="10" spans="1:32">
      <c r="G10" t="s">
        <v>52</v>
      </c>
      <c r="H10" s="74">
        <v>0.1</v>
      </c>
      <c r="I10" s="47">
        <v>70.75</v>
      </c>
      <c r="J10" s="47">
        <v>0</v>
      </c>
      <c r="K10" s="47">
        <v>0</v>
      </c>
      <c r="L10" s="47">
        <v>12.5</v>
      </c>
      <c r="M10" s="75">
        <v>0</v>
      </c>
      <c r="N10" s="74">
        <v>-65</v>
      </c>
      <c r="O10" s="47">
        <v>0</v>
      </c>
      <c r="P10" s="47">
        <v>-121</v>
      </c>
      <c r="Q10" s="47">
        <v>-20</v>
      </c>
      <c r="R10" s="47">
        <v>0</v>
      </c>
      <c r="S10" s="75">
        <v>0</v>
      </c>
      <c r="U10" s="74"/>
      <c r="V10" s="75"/>
      <c r="W10">
        <v>-65</v>
      </c>
      <c r="X10">
        <v>70.75</v>
      </c>
      <c r="Y10">
        <v>0</v>
      </c>
      <c r="Z10">
        <v>0.1</v>
      </c>
      <c r="AA10">
        <v>-1</v>
      </c>
      <c r="AB10">
        <v>12.5</v>
      </c>
      <c r="AC10">
        <v>-20</v>
      </c>
      <c r="AD10">
        <v>0</v>
      </c>
      <c r="AE10">
        <v>0.28999999999999998</v>
      </c>
      <c r="AF10">
        <v>-121</v>
      </c>
    </row>
    <row r="11" spans="1:32">
      <c r="G11" t="s">
        <v>53</v>
      </c>
      <c r="H11" s="74">
        <v>0</v>
      </c>
      <c r="I11" s="47">
        <v>130.84</v>
      </c>
      <c r="J11" s="47">
        <v>0</v>
      </c>
      <c r="K11" s="47">
        <v>0</v>
      </c>
      <c r="L11" s="47">
        <v>12.41</v>
      </c>
      <c r="M11" s="75">
        <v>0</v>
      </c>
      <c r="N11" s="74">
        <v>-39</v>
      </c>
      <c r="O11" s="47">
        <v>0</v>
      </c>
      <c r="P11" s="47">
        <v>-100</v>
      </c>
      <c r="Q11" s="47">
        <v>-20</v>
      </c>
      <c r="R11" s="47">
        <v>0</v>
      </c>
      <c r="S11" s="75">
        <v>0</v>
      </c>
      <c r="U11" s="74"/>
      <c r="V11" s="75"/>
      <c r="W11">
        <v>-39</v>
      </c>
      <c r="X11">
        <v>130.84</v>
      </c>
      <c r="Y11">
        <v>0</v>
      </c>
      <c r="Z11">
        <v>0</v>
      </c>
      <c r="AA11">
        <v>-1</v>
      </c>
      <c r="AB11">
        <v>12.41</v>
      </c>
      <c r="AC11">
        <v>-20</v>
      </c>
      <c r="AD11">
        <v>0</v>
      </c>
      <c r="AE11">
        <v>0</v>
      </c>
      <c r="AF11">
        <v>-100</v>
      </c>
    </row>
    <row r="12" spans="1:32">
      <c r="G12" t="s">
        <v>54</v>
      </c>
      <c r="H12" s="74">
        <v>0</v>
      </c>
      <c r="I12" s="47">
        <v>126</v>
      </c>
      <c r="J12" s="47">
        <v>0</v>
      </c>
      <c r="K12" s="47">
        <v>0</v>
      </c>
      <c r="L12" s="47">
        <v>12.31</v>
      </c>
      <c r="M12" s="75">
        <v>0</v>
      </c>
      <c r="N12" s="74">
        <v>-39</v>
      </c>
      <c r="O12" s="47">
        <v>0</v>
      </c>
      <c r="P12" s="47">
        <v>-93</v>
      </c>
      <c r="Q12" s="47">
        <v>-20</v>
      </c>
      <c r="R12" s="47">
        <v>0</v>
      </c>
      <c r="S12" s="75">
        <v>0</v>
      </c>
      <c r="U12" s="74"/>
      <c r="V12" s="75"/>
      <c r="W12">
        <v>-39</v>
      </c>
      <c r="X12">
        <v>126</v>
      </c>
      <c r="Y12">
        <v>0</v>
      </c>
      <c r="Z12">
        <v>0</v>
      </c>
      <c r="AA12">
        <v>-1</v>
      </c>
      <c r="AB12">
        <v>12.31</v>
      </c>
      <c r="AC12">
        <v>-20</v>
      </c>
      <c r="AD12">
        <v>0</v>
      </c>
      <c r="AE12">
        <v>0.28999999999999998</v>
      </c>
      <c r="AF12">
        <v>-93</v>
      </c>
    </row>
    <row r="13" spans="1:32">
      <c r="G13" t="s">
        <v>55</v>
      </c>
      <c r="H13" s="74">
        <v>36.83</v>
      </c>
      <c r="I13" s="47">
        <v>150.22999999999999</v>
      </c>
      <c r="J13" s="47">
        <v>0</v>
      </c>
      <c r="K13" s="47">
        <v>0</v>
      </c>
      <c r="L13" s="47">
        <v>12.21</v>
      </c>
      <c r="M13" s="75">
        <v>0</v>
      </c>
      <c r="N13" s="74">
        <v>0</v>
      </c>
      <c r="O13" s="47">
        <v>0</v>
      </c>
      <c r="P13" s="47">
        <v>-89</v>
      </c>
      <c r="Q13" s="47">
        <v>-20</v>
      </c>
      <c r="R13" s="47">
        <v>0</v>
      </c>
      <c r="S13" s="75">
        <v>0</v>
      </c>
      <c r="U13" s="74"/>
      <c r="V13" s="75"/>
      <c r="W13">
        <v>36.83</v>
      </c>
      <c r="X13">
        <v>150.22999999999999</v>
      </c>
      <c r="Y13">
        <v>0</v>
      </c>
      <c r="Z13">
        <v>0</v>
      </c>
      <c r="AA13">
        <v>-1</v>
      </c>
      <c r="AB13">
        <v>12.21</v>
      </c>
      <c r="AC13">
        <v>-20</v>
      </c>
      <c r="AD13">
        <v>0</v>
      </c>
      <c r="AE13">
        <v>0.28999999999999998</v>
      </c>
      <c r="AF13">
        <v>-89</v>
      </c>
    </row>
    <row r="14" spans="1:32">
      <c r="G14" t="s">
        <v>56</v>
      </c>
      <c r="H14" s="74">
        <v>25.2</v>
      </c>
      <c r="I14" s="47">
        <v>150.22999999999999</v>
      </c>
      <c r="J14" s="47">
        <v>0</v>
      </c>
      <c r="K14" s="47">
        <v>0</v>
      </c>
      <c r="L14" s="47">
        <v>12.21</v>
      </c>
      <c r="M14" s="75">
        <v>0</v>
      </c>
      <c r="N14" s="74">
        <v>0</v>
      </c>
      <c r="O14" s="47">
        <v>0</v>
      </c>
      <c r="P14" s="47">
        <v>-84</v>
      </c>
      <c r="Q14" s="47">
        <v>-20</v>
      </c>
      <c r="R14" s="47">
        <v>0</v>
      </c>
      <c r="S14" s="75">
        <v>0</v>
      </c>
      <c r="U14" s="74"/>
      <c r="V14" s="75"/>
      <c r="W14">
        <v>25.2</v>
      </c>
      <c r="X14">
        <v>150.22999999999999</v>
      </c>
      <c r="Y14">
        <v>0</v>
      </c>
      <c r="Z14">
        <v>0</v>
      </c>
      <c r="AA14">
        <v>-1</v>
      </c>
      <c r="AB14">
        <v>12.21</v>
      </c>
      <c r="AC14">
        <v>-20</v>
      </c>
      <c r="AD14">
        <v>0</v>
      </c>
      <c r="AE14">
        <v>0.28999999999999998</v>
      </c>
      <c r="AF14">
        <v>-84</v>
      </c>
    </row>
    <row r="15" spans="1:32">
      <c r="G15" t="s">
        <v>57</v>
      </c>
      <c r="H15" s="74">
        <v>54.28</v>
      </c>
      <c r="I15" s="47">
        <v>140.53</v>
      </c>
      <c r="J15" s="47">
        <v>0</v>
      </c>
      <c r="K15" s="47">
        <v>0</v>
      </c>
      <c r="L15" s="47">
        <v>12.21</v>
      </c>
      <c r="M15" s="75">
        <v>0</v>
      </c>
      <c r="N15" s="74">
        <v>0</v>
      </c>
      <c r="O15" s="47">
        <v>0</v>
      </c>
      <c r="P15" s="47">
        <v>-130</v>
      </c>
      <c r="Q15" s="47">
        <v>-21</v>
      </c>
      <c r="R15" s="47">
        <v>0</v>
      </c>
      <c r="S15" s="75">
        <v>0</v>
      </c>
      <c r="U15" s="74"/>
      <c r="V15" s="75"/>
      <c r="W15">
        <v>54.28</v>
      </c>
      <c r="X15">
        <v>140.53</v>
      </c>
      <c r="Y15">
        <v>0</v>
      </c>
      <c r="Z15">
        <v>0</v>
      </c>
      <c r="AA15">
        <v>-1</v>
      </c>
      <c r="AB15">
        <v>12.21</v>
      </c>
      <c r="AC15">
        <v>-21</v>
      </c>
      <c r="AD15">
        <v>0</v>
      </c>
      <c r="AE15">
        <v>0.28999999999999998</v>
      </c>
      <c r="AF15">
        <v>-130</v>
      </c>
    </row>
    <row r="16" spans="1:32">
      <c r="G16" t="s">
        <v>58</v>
      </c>
      <c r="H16" s="74">
        <v>37.799999999999997</v>
      </c>
      <c r="I16" s="47">
        <v>144.41</v>
      </c>
      <c r="J16" s="47">
        <v>0</v>
      </c>
      <c r="K16" s="47">
        <v>0</v>
      </c>
      <c r="L16" s="47">
        <v>12.21</v>
      </c>
      <c r="M16" s="75">
        <v>0</v>
      </c>
      <c r="N16" s="74">
        <v>0</v>
      </c>
      <c r="O16" s="47">
        <v>0</v>
      </c>
      <c r="P16" s="47">
        <v>-68</v>
      </c>
      <c r="Q16" s="47">
        <v>-21</v>
      </c>
      <c r="R16" s="47">
        <v>0</v>
      </c>
      <c r="S16" s="75">
        <v>0</v>
      </c>
      <c r="U16" s="74"/>
      <c r="V16" s="75"/>
      <c r="W16">
        <v>37.799999999999997</v>
      </c>
      <c r="X16">
        <v>144.41</v>
      </c>
      <c r="Y16">
        <v>0</v>
      </c>
      <c r="Z16">
        <v>0</v>
      </c>
      <c r="AA16">
        <v>-1</v>
      </c>
      <c r="AB16">
        <v>12.21</v>
      </c>
      <c r="AC16">
        <v>-21</v>
      </c>
      <c r="AD16">
        <v>0</v>
      </c>
      <c r="AE16">
        <v>0.28999999999999998</v>
      </c>
      <c r="AF16">
        <v>-68</v>
      </c>
    </row>
    <row r="17" spans="7:32">
      <c r="G17" t="s">
        <v>59</v>
      </c>
      <c r="H17" s="74">
        <v>20.350000000000001</v>
      </c>
      <c r="I17" s="47">
        <v>145.38999999999999</v>
      </c>
      <c r="J17" s="47">
        <v>0</v>
      </c>
      <c r="K17" s="47">
        <v>0</v>
      </c>
      <c r="L17" s="47">
        <v>12.21</v>
      </c>
      <c r="M17" s="75">
        <v>0</v>
      </c>
      <c r="N17" s="74">
        <v>0</v>
      </c>
      <c r="O17" s="47">
        <v>0</v>
      </c>
      <c r="P17" s="47">
        <v>-80</v>
      </c>
      <c r="Q17" s="47">
        <v>-21</v>
      </c>
      <c r="R17" s="47">
        <v>0</v>
      </c>
      <c r="S17" s="75">
        <v>0</v>
      </c>
      <c r="U17" s="74"/>
      <c r="V17" s="75"/>
      <c r="W17">
        <v>20.350000000000001</v>
      </c>
      <c r="X17">
        <v>145.38999999999999</v>
      </c>
      <c r="Y17">
        <v>0</v>
      </c>
      <c r="Z17">
        <v>0</v>
      </c>
      <c r="AA17">
        <v>-1</v>
      </c>
      <c r="AB17">
        <v>12.21</v>
      </c>
      <c r="AC17">
        <v>-21</v>
      </c>
      <c r="AD17">
        <v>0</v>
      </c>
      <c r="AE17">
        <v>0.28999999999999998</v>
      </c>
      <c r="AF17">
        <v>-80</v>
      </c>
    </row>
    <row r="18" spans="7:32">
      <c r="G18" t="s">
        <v>60</v>
      </c>
      <c r="H18" s="74">
        <v>11.63</v>
      </c>
      <c r="I18" s="47">
        <v>137.63</v>
      </c>
      <c r="J18" s="47">
        <v>0</v>
      </c>
      <c r="K18" s="47">
        <v>0</v>
      </c>
      <c r="L18" s="47">
        <v>12.21</v>
      </c>
      <c r="M18" s="75">
        <v>0</v>
      </c>
      <c r="N18" s="74">
        <v>0</v>
      </c>
      <c r="O18" s="47">
        <v>0</v>
      </c>
      <c r="P18" s="47">
        <v>-80</v>
      </c>
      <c r="Q18" s="47">
        <v>-21</v>
      </c>
      <c r="R18" s="47">
        <v>0</v>
      </c>
      <c r="S18" s="75">
        <v>0</v>
      </c>
      <c r="U18" s="74"/>
      <c r="V18" s="75"/>
      <c r="W18">
        <v>11.63</v>
      </c>
      <c r="X18">
        <v>137.63</v>
      </c>
      <c r="Y18">
        <v>0</v>
      </c>
      <c r="Z18">
        <v>0</v>
      </c>
      <c r="AA18">
        <v>-1</v>
      </c>
      <c r="AB18">
        <v>12.21</v>
      </c>
      <c r="AC18">
        <v>-21</v>
      </c>
      <c r="AD18">
        <v>0</v>
      </c>
      <c r="AE18">
        <v>0.28999999999999998</v>
      </c>
      <c r="AF18">
        <v>-80</v>
      </c>
    </row>
    <row r="19" spans="7:32">
      <c r="G19" t="s">
        <v>61</v>
      </c>
      <c r="H19" s="74">
        <v>7.75</v>
      </c>
      <c r="I19" s="47">
        <v>126</v>
      </c>
      <c r="J19" s="47">
        <v>0</v>
      </c>
      <c r="K19" s="47">
        <v>0</v>
      </c>
      <c r="L19" s="47">
        <v>12.31</v>
      </c>
      <c r="M19" s="75">
        <v>0</v>
      </c>
      <c r="N19" s="74">
        <v>0</v>
      </c>
      <c r="O19" s="47">
        <v>0</v>
      </c>
      <c r="P19" s="47">
        <v>-95</v>
      </c>
      <c r="Q19" s="47">
        <v>-20</v>
      </c>
      <c r="R19" s="47">
        <v>0</v>
      </c>
      <c r="S19" s="75">
        <v>0</v>
      </c>
      <c r="U19" s="74"/>
      <c r="V19" s="75"/>
      <c r="W19">
        <v>7.75</v>
      </c>
      <c r="X19">
        <v>126</v>
      </c>
      <c r="Y19">
        <v>0</v>
      </c>
      <c r="Z19">
        <v>0</v>
      </c>
      <c r="AA19">
        <v>-1</v>
      </c>
      <c r="AB19">
        <v>12.31</v>
      </c>
      <c r="AC19">
        <v>-20</v>
      </c>
      <c r="AD19">
        <v>0</v>
      </c>
      <c r="AE19">
        <v>0.28999999999999998</v>
      </c>
      <c r="AF19">
        <v>-95</v>
      </c>
    </row>
    <row r="20" spans="7:32">
      <c r="G20" t="s">
        <v>62</v>
      </c>
      <c r="H20" s="74">
        <v>7.75</v>
      </c>
      <c r="I20" s="47">
        <v>135.69</v>
      </c>
      <c r="J20" s="47">
        <v>0</v>
      </c>
      <c r="K20" s="47">
        <v>0</v>
      </c>
      <c r="L20" s="47">
        <v>12.6</v>
      </c>
      <c r="M20" s="75">
        <v>0</v>
      </c>
      <c r="N20" s="74">
        <v>0</v>
      </c>
      <c r="O20" s="47">
        <v>0</v>
      </c>
      <c r="P20" s="47">
        <v>0</v>
      </c>
      <c r="Q20" s="47">
        <v>-21</v>
      </c>
      <c r="R20" s="47">
        <v>0</v>
      </c>
      <c r="S20" s="75">
        <v>0</v>
      </c>
      <c r="U20" s="74"/>
      <c r="V20" s="75"/>
      <c r="W20">
        <v>7.75</v>
      </c>
      <c r="X20">
        <v>135.69</v>
      </c>
      <c r="Y20">
        <v>0</v>
      </c>
      <c r="Z20">
        <v>0</v>
      </c>
      <c r="AA20">
        <v>-1</v>
      </c>
      <c r="AB20">
        <v>12.6</v>
      </c>
      <c r="AC20">
        <v>-21</v>
      </c>
      <c r="AD20">
        <v>0</v>
      </c>
      <c r="AE20">
        <v>0.28999999999999998</v>
      </c>
      <c r="AF20">
        <v>0</v>
      </c>
    </row>
    <row r="21" spans="7:32">
      <c r="G21" t="s">
        <v>63</v>
      </c>
      <c r="H21" s="74">
        <v>0</v>
      </c>
      <c r="I21" s="47">
        <v>125.99</v>
      </c>
      <c r="J21" s="47">
        <v>0</v>
      </c>
      <c r="K21" s="47">
        <v>0</v>
      </c>
      <c r="L21" s="47">
        <v>13.28</v>
      </c>
      <c r="M21" s="75">
        <v>0</v>
      </c>
      <c r="N21" s="74">
        <v>0</v>
      </c>
      <c r="O21" s="47">
        <v>0</v>
      </c>
      <c r="P21" s="47">
        <v>-104</v>
      </c>
      <c r="Q21" s="47">
        <v>-21</v>
      </c>
      <c r="R21" s="47">
        <v>0</v>
      </c>
      <c r="S21" s="75">
        <v>0</v>
      </c>
      <c r="U21" s="74"/>
      <c r="V21" s="75"/>
      <c r="W21">
        <v>0</v>
      </c>
      <c r="X21">
        <v>125.99</v>
      </c>
      <c r="Y21">
        <v>0</v>
      </c>
      <c r="Z21">
        <v>0</v>
      </c>
      <c r="AA21">
        <v>-1</v>
      </c>
      <c r="AB21">
        <v>13.28</v>
      </c>
      <c r="AC21">
        <v>-21</v>
      </c>
      <c r="AD21">
        <v>0</v>
      </c>
      <c r="AE21">
        <v>0.28999999999999998</v>
      </c>
      <c r="AF21">
        <v>-104</v>
      </c>
    </row>
    <row r="22" spans="7:32">
      <c r="G22" t="s">
        <v>64</v>
      </c>
      <c r="H22" s="74">
        <v>0</v>
      </c>
      <c r="I22" s="47">
        <v>126</v>
      </c>
      <c r="J22" s="47">
        <v>0</v>
      </c>
      <c r="K22" s="47">
        <v>0</v>
      </c>
      <c r="L22" s="47">
        <v>13.57</v>
      </c>
      <c r="M22" s="75">
        <v>0</v>
      </c>
      <c r="N22" s="74">
        <v>0</v>
      </c>
      <c r="O22" s="47">
        <v>0</v>
      </c>
      <c r="P22" s="47">
        <v>-106</v>
      </c>
      <c r="Q22" s="47">
        <v>-21</v>
      </c>
      <c r="R22" s="47">
        <v>0</v>
      </c>
      <c r="S22" s="75">
        <v>0</v>
      </c>
      <c r="U22" s="74"/>
      <c r="V22" s="75"/>
      <c r="W22">
        <v>0</v>
      </c>
      <c r="X22">
        <v>126</v>
      </c>
      <c r="Y22">
        <v>0</v>
      </c>
      <c r="Z22">
        <v>0</v>
      </c>
      <c r="AA22">
        <v>-1</v>
      </c>
      <c r="AB22">
        <v>13.57</v>
      </c>
      <c r="AC22">
        <v>-21</v>
      </c>
      <c r="AD22">
        <v>0</v>
      </c>
      <c r="AE22">
        <v>0.28999999999999998</v>
      </c>
      <c r="AF22">
        <v>-106</v>
      </c>
    </row>
    <row r="23" spans="7:32">
      <c r="G23" t="s">
        <v>65</v>
      </c>
      <c r="H23" s="74">
        <v>7.75</v>
      </c>
      <c r="I23" s="47">
        <v>122.12</v>
      </c>
      <c r="J23" s="47">
        <v>0</v>
      </c>
      <c r="K23" s="47">
        <v>0</v>
      </c>
      <c r="L23" s="47">
        <v>14.83</v>
      </c>
      <c r="M23" s="75">
        <v>0.1</v>
      </c>
      <c r="N23" s="74">
        <v>0</v>
      </c>
      <c r="O23" s="47">
        <v>0</v>
      </c>
      <c r="P23" s="47">
        <v>0</v>
      </c>
      <c r="Q23" s="47">
        <v>-21</v>
      </c>
      <c r="R23" s="47">
        <v>0</v>
      </c>
      <c r="S23" s="75">
        <v>0</v>
      </c>
      <c r="U23" s="74"/>
      <c r="V23" s="75"/>
      <c r="W23">
        <v>7.75</v>
      </c>
      <c r="X23">
        <v>122.12</v>
      </c>
      <c r="Y23">
        <v>0</v>
      </c>
      <c r="Z23">
        <v>0</v>
      </c>
      <c r="AA23">
        <v>-1</v>
      </c>
      <c r="AB23">
        <v>14.83</v>
      </c>
      <c r="AC23">
        <v>-21</v>
      </c>
      <c r="AD23">
        <v>0.1</v>
      </c>
      <c r="AE23">
        <v>0.28999999999999998</v>
      </c>
      <c r="AF23">
        <v>0</v>
      </c>
    </row>
    <row r="24" spans="7:32">
      <c r="G24" t="s">
        <v>66</v>
      </c>
      <c r="H24" s="74">
        <v>16.48</v>
      </c>
      <c r="I24" s="47">
        <v>119.2</v>
      </c>
      <c r="J24" s="47">
        <v>0</v>
      </c>
      <c r="K24" s="47">
        <v>0</v>
      </c>
      <c r="L24" s="47">
        <v>15.8</v>
      </c>
      <c r="M24" s="75">
        <v>0.1</v>
      </c>
      <c r="N24" s="74">
        <v>0</v>
      </c>
      <c r="O24" s="47">
        <v>0</v>
      </c>
      <c r="P24" s="47">
        <v>-10</v>
      </c>
      <c r="Q24" s="47">
        <v>-21</v>
      </c>
      <c r="R24" s="47">
        <v>0</v>
      </c>
      <c r="S24" s="75">
        <v>0</v>
      </c>
      <c r="U24" s="74"/>
      <c r="V24" s="75"/>
      <c r="W24">
        <v>16.48</v>
      </c>
      <c r="X24">
        <v>119.2</v>
      </c>
      <c r="Y24">
        <v>0</v>
      </c>
      <c r="Z24">
        <v>0</v>
      </c>
      <c r="AA24">
        <v>-1</v>
      </c>
      <c r="AB24">
        <v>15.8</v>
      </c>
      <c r="AC24">
        <v>-21</v>
      </c>
      <c r="AD24">
        <v>0.1</v>
      </c>
      <c r="AE24">
        <v>0.28999999999999998</v>
      </c>
      <c r="AF24">
        <v>-10</v>
      </c>
    </row>
    <row r="25" spans="7:32">
      <c r="G25" t="s">
        <v>67</v>
      </c>
      <c r="H25" s="74">
        <v>12.6</v>
      </c>
      <c r="I25" s="47">
        <v>121.15</v>
      </c>
      <c r="J25" s="47">
        <v>0</v>
      </c>
      <c r="K25" s="47">
        <v>0</v>
      </c>
      <c r="L25" s="47">
        <v>15.99</v>
      </c>
      <c r="M25" s="75">
        <v>0</v>
      </c>
      <c r="N25" s="74">
        <v>0</v>
      </c>
      <c r="O25" s="47">
        <v>0</v>
      </c>
      <c r="P25" s="47">
        <v>0</v>
      </c>
      <c r="Q25" s="47">
        <v>-20</v>
      </c>
      <c r="R25" s="47">
        <v>0</v>
      </c>
      <c r="S25" s="75">
        <v>0</v>
      </c>
      <c r="U25" s="74"/>
      <c r="V25" s="75"/>
      <c r="W25">
        <v>12.6</v>
      </c>
      <c r="X25">
        <v>121.15</v>
      </c>
      <c r="Y25">
        <v>0</v>
      </c>
      <c r="Z25">
        <v>0</v>
      </c>
      <c r="AA25">
        <v>-1</v>
      </c>
      <c r="AB25">
        <v>15.99</v>
      </c>
      <c r="AC25">
        <v>-20</v>
      </c>
      <c r="AD25">
        <v>0</v>
      </c>
      <c r="AE25">
        <v>0.28999999999999998</v>
      </c>
      <c r="AF25">
        <v>0</v>
      </c>
    </row>
    <row r="26" spans="7:32">
      <c r="G26" t="s">
        <v>68</v>
      </c>
      <c r="H26" s="74">
        <v>8.7200000000000006</v>
      </c>
      <c r="I26" s="47">
        <v>128.91</v>
      </c>
      <c r="J26" s="47">
        <v>0</v>
      </c>
      <c r="K26" s="47">
        <v>0</v>
      </c>
      <c r="L26" s="47">
        <v>18.510000000000002</v>
      </c>
      <c r="M26" s="75">
        <v>0.1</v>
      </c>
      <c r="N26" s="74">
        <v>0</v>
      </c>
      <c r="O26" s="47">
        <v>0</v>
      </c>
      <c r="P26" s="47">
        <v>0</v>
      </c>
      <c r="Q26" s="47">
        <v>-20</v>
      </c>
      <c r="R26" s="47">
        <v>0</v>
      </c>
      <c r="S26" s="75">
        <v>0</v>
      </c>
      <c r="U26" s="74"/>
      <c r="V26" s="75"/>
      <c r="W26">
        <v>8.7200000000000006</v>
      </c>
      <c r="X26">
        <v>128.91</v>
      </c>
      <c r="Y26">
        <v>0</v>
      </c>
      <c r="Z26">
        <v>0</v>
      </c>
      <c r="AA26">
        <v>-1</v>
      </c>
      <c r="AB26">
        <v>18.510000000000002</v>
      </c>
      <c r="AC26">
        <v>-20</v>
      </c>
      <c r="AD26">
        <v>0.1</v>
      </c>
      <c r="AE26">
        <v>0.28999999999999998</v>
      </c>
      <c r="AF26">
        <v>0</v>
      </c>
    </row>
    <row r="27" spans="7:32">
      <c r="G27" t="s">
        <v>69</v>
      </c>
      <c r="H27" s="74">
        <v>184.16</v>
      </c>
      <c r="I27" s="47">
        <v>145.38</v>
      </c>
      <c r="J27" s="47">
        <v>20.350000000000001</v>
      </c>
      <c r="K27" s="47">
        <v>0</v>
      </c>
      <c r="L27" s="47">
        <v>19.38</v>
      </c>
      <c r="M27" s="75">
        <v>0</v>
      </c>
      <c r="N27" s="74">
        <v>0</v>
      </c>
      <c r="O27" s="47">
        <v>0</v>
      </c>
      <c r="P27" s="47">
        <v>0</v>
      </c>
      <c r="Q27" s="47">
        <v>-21</v>
      </c>
      <c r="R27" s="47">
        <v>0</v>
      </c>
      <c r="S27" s="75">
        <v>0</v>
      </c>
      <c r="U27" s="74"/>
      <c r="V27" s="75"/>
      <c r="W27">
        <v>184.16</v>
      </c>
      <c r="X27">
        <v>145.38</v>
      </c>
      <c r="Y27">
        <v>0</v>
      </c>
      <c r="Z27">
        <v>0</v>
      </c>
      <c r="AA27">
        <v>-1</v>
      </c>
      <c r="AB27">
        <v>19.38</v>
      </c>
      <c r="AC27">
        <v>-21</v>
      </c>
      <c r="AD27">
        <v>0</v>
      </c>
      <c r="AE27">
        <v>0</v>
      </c>
      <c r="AF27">
        <v>20.350000000000001</v>
      </c>
    </row>
    <row r="28" spans="7:32">
      <c r="G28" t="s">
        <v>70</v>
      </c>
      <c r="H28" s="74">
        <v>177.85</v>
      </c>
      <c r="I28" s="47">
        <v>124.67</v>
      </c>
      <c r="J28" s="47">
        <v>19.18</v>
      </c>
      <c r="K28" s="47">
        <v>0</v>
      </c>
      <c r="L28" s="47">
        <v>17.78</v>
      </c>
      <c r="M28" s="75">
        <v>0</v>
      </c>
      <c r="N28" s="74">
        <v>0</v>
      </c>
      <c r="O28" s="47">
        <v>0</v>
      </c>
      <c r="P28" s="47">
        <v>0</v>
      </c>
      <c r="Q28" s="47">
        <v>-20</v>
      </c>
      <c r="R28" s="47">
        <v>0</v>
      </c>
      <c r="S28" s="75">
        <v>0</v>
      </c>
      <c r="U28" s="74"/>
      <c r="V28" s="75"/>
      <c r="W28">
        <v>177.85</v>
      </c>
      <c r="X28">
        <v>124.67</v>
      </c>
      <c r="Y28">
        <v>0</v>
      </c>
      <c r="Z28">
        <v>0</v>
      </c>
      <c r="AA28">
        <v>-1</v>
      </c>
      <c r="AB28">
        <v>17.78</v>
      </c>
      <c r="AC28">
        <v>-20</v>
      </c>
      <c r="AD28">
        <v>0</v>
      </c>
      <c r="AE28">
        <v>0</v>
      </c>
      <c r="AF28">
        <v>19.18</v>
      </c>
    </row>
    <row r="29" spans="7:32">
      <c r="G29" t="s">
        <v>71</v>
      </c>
      <c r="H29" s="74">
        <v>175.74</v>
      </c>
      <c r="I29" s="47">
        <v>98.12</v>
      </c>
      <c r="J29" s="47">
        <v>26.36</v>
      </c>
      <c r="K29" s="47">
        <v>0</v>
      </c>
      <c r="L29" s="47">
        <v>16.11</v>
      </c>
      <c r="M29" s="75">
        <v>0</v>
      </c>
      <c r="N29" s="74">
        <v>0</v>
      </c>
      <c r="O29" s="47">
        <v>0</v>
      </c>
      <c r="P29" s="47">
        <v>0</v>
      </c>
      <c r="Q29" s="47">
        <v>-20</v>
      </c>
      <c r="R29" s="47">
        <v>0</v>
      </c>
      <c r="S29" s="75">
        <v>0</v>
      </c>
      <c r="U29" s="74"/>
      <c r="V29" s="75"/>
      <c r="W29">
        <v>175.74</v>
      </c>
      <c r="X29">
        <v>98.12</v>
      </c>
      <c r="Y29">
        <v>0</v>
      </c>
      <c r="Z29">
        <v>0</v>
      </c>
      <c r="AA29">
        <v>-0.1</v>
      </c>
      <c r="AB29">
        <v>16.11</v>
      </c>
      <c r="AC29">
        <v>-20</v>
      </c>
      <c r="AD29">
        <v>0</v>
      </c>
      <c r="AE29">
        <v>0</v>
      </c>
      <c r="AF29">
        <v>26.36</v>
      </c>
    </row>
    <row r="30" spans="7:32">
      <c r="G30" t="s">
        <v>72</v>
      </c>
      <c r="H30" s="74">
        <v>211.07</v>
      </c>
      <c r="I30" s="47">
        <v>127.76</v>
      </c>
      <c r="J30" s="47">
        <v>0</v>
      </c>
      <c r="K30" s="47">
        <v>0</v>
      </c>
      <c r="L30" s="47">
        <v>20.56</v>
      </c>
      <c r="M30" s="75">
        <v>0</v>
      </c>
      <c r="N30" s="74">
        <v>0</v>
      </c>
      <c r="O30" s="47">
        <v>0</v>
      </c>
      <c r="P30" s="47">
        <v>-7</v>
      </c>
      <c r="Q30" s="47">
        <v>-20</v>
      </c>
      <c r="R30" s="47">
        <v>0</v>
      </c>
      <c r="S30" s="75">
        <v>0</v>
      </c>
      <c r="U30" s="74"/>
      <c r="V30" s="75"/>
      <c r="W30">
        <v>211.07</v>
      </c>
      <c r="X30">
        <v>127.76</v>
      </c>
      <c r="Y30">
        <v>0</v>
      </c>
      <c r="Z30">
        <v>0</v>
      </c>
      <c r="AA30">
        <v>-0.1</v>
      </c>
      <c r="AB30">
        <v>20.56</v>
      </c>
      <c r="AC30">
        <v>-20</v>
      </c>
      <c r="AD30">
        <v>0</v>
      </c>
      <c r="AE30">
        <v>0</v>
      </c>
      <c r="AF30">
        <v>-7</v>
      </c>
    </row>
    <row r="31" spans="7:32">
      <c r="G31" t="s">
        <v>73</v>
      </c>
      <c r="H31" s="74">
        <v>83.35</v>
      </c>
      <c r="I31" s="47">
        <v>26.17</v>
      </c>
      <c r="J31" s="47">
        <v>33.049999999999997</v>
      </c>
      <c r="K31" s="47">
        <v>0</v>
      </c>
      <c r="L31" s="47">
        <v>21.71</v>
      </c>
      <c r="M31" s="75">
        <v>0</v>
      </c>
      <c r="N31" s="74">
        <v>0</v>
      </c>
      <c r="O31" s="47">
        <v>0</v>
      </c>
      <c r="P31" s="47">
        <v>0</v>
      </c>
      <c r="Q31" s="47">
        <v>-19</v>
      </c>
      <c r="R31" s="47">
        <v>0</v>
      </c>
      <c r="S31" s="75">
        <v>0</v>
      </c>
      <c r="U31" s="74"/>
      <c r="V31" s="75"/>
      <c r="W31">
        <v>83.35</v>
      </c>
      <c r="X31">
        <v>26.17</v>
      </c>
      <c r="Y31">
        <v>0</v>
      </c>
      <c r="Z31">
        <v>0</v>
      </c>
      <c r="AA31">
        <v>-0.1</v>
      </c>
      <c r="AB31">
        <v>21.71</v>
      </c>
      <c r="AC31">
        <v>-19</v>
      </c>
      <c r="AD31">
        <v>0</v>
      </c>
      <c r="AE31">
        <v>0</v>
      </c>
      <c r="AF31">
        <v>33.049999999999997</v>
      </c>
    </row>
    <row r="32" spans="7:32">
      <c r="G32" t="s">
        <v>74</v>
      </c>
      <c r="H32" s="74">
        <v>74.63</v>
      </c>
      <c r="I32" s="47">
        <v>11.63</v>
      </c>
      <c r="J32" s="47">
        <v>82.86</v>
      </c>
      <c r="K32" s="47">
        <v>0</v>
      </c>
      <c r="L32" s="47">
        <v>21.52</v>
      </c>
      <c r="M32" s="75">
        <v>0</v>
      </c>
      <c r="N32" s="74">
        <v>0</v>
      </c>
      <c r="O32" s="47">
        <v>0</v>
      </c>
      <c r="P32" s="47">
        <v>0</v>
      </c>
      <c r="Q32" s="47">
        <v>-20</v>
      </c>
      <c r="R32" s="47">
        <v>0</v>
      </c>
      <c r="S32" s="75">
        <v>0</v>
      </c>
      <c r="U32" s="74"/>
      <c r="V32" s="75"/>
      <c r="W32">
        <v>74.63</v>
      </c>
      <c r="X32">
        <v>11.63</v>
      </c>
      <c r="Y32">
        <v>0</v>
      </c>
      <c r="Z32">
        <v>0</v>
      </c>
      <c r="AA32">
        <v>-0.1</v>
      </c>
      <c r="AB32">
        <v>21.52</v>
      </c>
      <c r="AC32">
        <v>-20</v>
      </c>
      <c r="AD32">
        <v>0</v>
      </c>
      <c r="AE32">
        <v>0</v>
      </c>
      <c r="AF32">
        <v>82.86</v>
      </c>
    </row>
    <row r="33" spans="7:32">
      <c r="G33" t="s">
        <v>75</v>
      </c>
      <c r="H33" s="74">
        <v>107.58</v>
      </c>
      <c r="I33" s="47">
        <v>0</v>
      </c>
      <c r="J33" s="47">
        <v>87.23</v>
      </c>
      <c r="K33" s="47">
        <v>0</v>
      </c>
      <c r="L33" s="47">
        <v>21.71</v>
      </c>
      <c r="M33" s="75">
        <v>0</v>
      </c>
      <c r="N33" s="74">
        <v>0</v>
      </c>
      <c r="O33" s="47">
        <v>-33</v>
      </c>
      <c r="P33" s="47">
        <v>0</v>
      </c>
      <c r="Q33" s="47">
        <v>-14</v>
      </c>
      <c r="R33" s="47">
        <v>0</v>
      </c>
      <c r="S33" s="75">
        <v>0</v>
      </c>
      <c r="U33" s="74"/>
      <c r="V33" s="75"/>
      <c r="W33">
        <v>107.58</v>
      </c>
      <c r="X33">
        <v>-33</v>
      </c>
      <c r="Y33">
        <v>0</v>
      </c>
      <c r="Z33">
        <v>0</v>
      </c>
      <c r="AA33">
        <v>-0.1</v>
      </c>
      <c r="AB33">
        <v>21.71</v>
      </c>
      <c r="AC33">
        <v>-14</v>
      </c>
      <c r="AD33">
        <v>0</v>
      </c>
      <c r="AE33">
        <v>0.28999999999999998</v>
      </c>
      <c r="AF33">
        <v>87.23</v>
      </c>
    </row>
    <row r="34" spans="7:32">
      <c r="G34" t="s">
        <v>76</v>
      </c>
      <c r="H34" s="74">
        <v>96.92</v>
      </c>
      <c r="I34" s="47">
        <v>0</v>
      </c>
      <c r="J34" s="47">
        <v>85.29</v>
      </c>
      <c r="K34" s="47">
        <v>0</v>
      </c>
      <c r="L34" s="47">
        <v>20.84</v>
      </c>
      <c r="M34" s="75">
        <v>0</v>
      </c>
      <c r="N34" s="74">
        <v>0</v>
      </c>
      <c r="O34" s="47">
        <v>-38</v>
      </c>
      <c r="P34" s="47">
        <v>0</v>
      </c>
      <c r="Q34" s="47">
        <v>-13</v>
      </c>
      <c r="R34" s="47">
        <v>0</v>
      </c>
      <c r="S34" s="75">
        <v>0</v>
      </c>
      <c r="U34" s="74"/>
      <c r="V34" s="75"/>
      <c r="W34">
        <v>96.92</v>
      </c>
      <c r="X34">
        <v>-38</v>
      </c>
      <c r="Y34">
        <v>0</v>
      </c>
      <c r="Z34">
        <v>0</v>
      </c>
      <c r="AA34">
        <v>-0.1</v>
      </c>
      <c r="AB34">
        <v>20.84</v>
      </c>
      <c r="AC34">
        <v>-13</v>
      </c>
      <c r="AD34">
        <v>0</v>
      </c>
      <c r="AE34">
        <v>0.28999999999999998</v>
      </c>
      <c r="AF34">
        <v>85.29</v>
      </c>
    </row>
    <row r="35" spans="7:32">
      <c r="G35" t="s">
        <v>77</v>
      </c>
      <c r="H35" s="74">
        <v>58.15</v>
      </c>
      <c r="I35" s="47">
        <v>0</v>
      </c>
      <c r="J35" s="47">
        <v>12.6</v>
      </c>
      <c r="K35" s="47">
        <v>0</v>
      </c>
      <c r="L35" s="47">
        <v>21.32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58.15</v>
      </c>
      <c r="X35">
        <v>0</v>
      </c>
      <c r="Y35">
        <v>0</v>
      </c>
      <c r="Z35">
        <v>0</v>
      </c>
      <c r="AA35">
        <v>-0.1</v>
      </c>
      <c r="AB35">
        <v>21.32</v>
      </c>
      <c r="AC35">
        <v>0</v>
      </c>
      <c r="AD35">
        <v>0</v>
      </c>
      <c r="AE35">
        <v>0.28999999999999998</v>
      </c>
      <c r="AF35">
        <v>12.6</v>
      </c>
    </row>
    <row r="36" spans="7:32">
      <c r="G36" t="s">
        <v>78</v>
      </c>
      <c r="H36" s="74">
        <v>11.63</v>
      </c>
      <c r="I36" s="47">
        <v>0</v>
      </c>
      <c r="J36" s="47">
        <v>0</v>
      </c>
      <c r="K36" s="47">
        <v>0</v>
      </c>
      <c r="L36" s="47">
        <v>20.65</v>
      </c>
      <c r="M36" s="75">
        <v>0</v>
      </c>
      <c r="N36" s="74">
        <v>0</v>
      </c>
      <c r="O36" s="47">
        <v>0</v>
      </c>
      <c r="P36" s="47">
        <v>-38</v>
      </c>
      <c r="Q36" s="47">
        <v>0</v>
      </c>
      <c r="R36" s="47">
        <v>0</v>
      </c>
      <c r="S36" s="75">
        <v>0</v>
      </c>
      <c r="U36" s="74"/>
      <c r="V36" s="75"/>
      <c r="W36">
        <v>11.63</v>
      </c>
      <c r="X36">
        <v>0</v>
      </c>
      <c r="Y36">
        <v>0</v>
      </c>
      <c r="Z36">
        <v>0</v>
      </c>
      <c r="AA36">
        <v>-0.1</v>
      </c>
      <c r="AB36">
        <v>20.65</v>
      </c>
      <c r="AC36">
        <v>0</v>
      </c>
      <c r="AD36">
        <v>0</v>
      </c>
      <c r="AE36">
        <v>0.28999999999999998</v>
      </c>
      <c r="AF36">
        <v>-38</v>
      </c>
    </row>
    <row r="37" spans="7:32">
      <c r="G37" t="s">
        <v>79</v>
      </c>
      <c r="H37" s="74">
        <v>34.89</v>
      </c>
      <c r="I37" s="47">
        <v>0</v>
      </c>
      <c r="J37" s="47">
        <v>0</v>
      </c>
      <c r="K37" s="47">
        <v>0</v>
      </c>
      <c r="L37" s="47">
        <v>21.32</v>
      </c>
      <c r="M37" s="75">
        <v>0</v>
      </c>
      <c r="N37" s="74">
        <v>0</v>
      </c>
      <c r="O37" s="47">
        <v>0</v>
      </c>
      <c r="P37" s="47">
        <v>-7</v>
      </c>
      <c r="Q37" s="47">
        <v>0</v>
      </c>
      <c r="R37" s="47">
        <v>0</v>
      </c>
      <c r="S37" s="75">
        <v>0</v>
      </c>
      <c r="U37" s="74"/>
      <c r="V37" s="75"/>
      <c r="W37">
        <v>34.89</v>
      </c>
      <c r="X37">
        <v>0</v>
      </c>
      <c r="Y37">
        <v>0</v>
      </c>
      <c r="Z37">
        <v>0</v>
      </c>
      <c r="AA37">
        <v>-0.1</v>
      </c>
      <c r="AB37">
        <v>21.32</v>
      </c>
      <c r="AC37">
        <v>0</v>
      </c>
      <c r="AD37">
        <v>0</v>
      </c>
      <c r="AE37">
        <v>0.28999999999999998</v>
      </c>
      <c r="AF37">
        <v>-7</v>
      </c>
    </row>
    <row r="38" spans="7:32">
      <c r="G38" t="s">
        <v>80</v>
      </c>
      <c r="H38" s="74">
        <v>20.350000000000001</v>
      </c>
      <c r="I38" s="47">
        <v>0</v>
      </c>
      <c r="J38" s="47">
        <v>34.9</v>
      </c>
      <c r="K38" s="47">
        <v>0</v>
      </c>
      <c r="L38" s="47">
        <v>21.32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20.350000000000001</v>
      </c>
      <c r="X38">
        <v>0</v>
      </c>
      <c r="Y38">
        <v>0</v>
      </c>
      <c r="Z38">
        <v>0</v>
      </c>
      <c r="AA38">
        <v>-0.1</v>
      </c>
      <c r="AB38">
        <v>21.32</v>
      </c>
      <c r="AC38">
        <v>0</v>
      </c>
      <c r="AD38">
        <v>0</v>
      </c>
      <c r="AE38">
        <v>0.28999999999999998</v>
      </c>
      <c r="AF38">
        <v>34.9</v>
      </c>
    </row>
    <row r="39" spans="7:32">
      <c r="G39" t="s">
        <v>81</v>
      </c>
      <c r="H39" s="74">
        <v>35.379999999999995</v>
      </c>
      <c r="I39" s="47">
        <v>0</v>
      </c>
      <c r="J39" s="47">
        <v>0</v>
      </c>
      <c r="K39" s="47">
        <v>0</v>
      </c>
      <c r="L39" s="47">
        <v>21.32</v>
      </c>
      <c r="M39" s="75">
        <v>0</v>
      </c>
      <c r="N39" s="74">
        <v>0</v>
      </c>
      <c r="O39" s="47">
        <v>-5</v>
      </c>
      <c r="P39" s="47">
        <v>-20</v>
      </c>
      <c r="Q39" s="47">
        <v>-50</v>
      </c>
      <c r="R39" s="47">
        <v>0</v>
      </c>
      <c r="S39" s="75">
        <v>0</v>
      </c>
      <c r="U39" s="74"/>
      <c r="V39" s="75"/>
      <c r="W39">
        <v>34.9</v>
      </c>
      <c r="X39">
        <v>-5</v>
      </c>
      <c r="Y39">
        <v>0</v>
      </c>
      <c r="Z39">
        <v>0.48</v>
      </c>
      <c r="AA39">
        <v>-0.1</v>
      </c>
      <c r="AB39">
        <v>21.32</v>
      </c>
      <c r="AC39">
        <v>-50</v>
      </c>
      <c r="AD39">
        <v>0</v>
      </c>
      <c r="AE39">
        <v>0.28999999999999998</v>
      </c>
      <c r="AF39">
        <v>-20</v>
      </c>
    </row>
    <row r="40" spans="7:32">
      <c r="G40" t="s">
        <v>82</v>
      </c>
      <c r="H40" s="74">
        <v>47.98</v>
      </c>
      <c r="I40" s="47">
        <v>0</v>
      </c>
      <c r="J40" s="47">
        <v>24.23</v>
      </c>
      <c r="K40" s="47">
        <v>0</v>
      </c>
      <c r="L40" s="47">
        <v>21.32</v>
      </c>
      <c r="M40" s="75">
        <v>0</v>
      </c>
      <c r="N40" s="74">
        <v>0</v>
      </c>
      <c r="O40" s="47">
        <v>-7</v>
      </c>
      <c r="P40" s="47">
        <v>0</v>
      </c>
      <c r="Q40" s="47">
        <v>-30</v>
      </c>
      <c r="R40" s="47">
        <v>0</v>
      </c>
      <c r="S40" s="75">
        <v>0</v>
      </c>
      <c r="U40" s="74"/>
      <c r="V40" s="75"/>
      <c r="W40">
        <v>47.5</v>
      </c>
      <c r="X40">
        <v>-7</v>
      </c>
      <c r="Y40">
        <v>0</v>
      </c>
      <c r="Z40">
        <v>0.48</v>
      </c>
      <c r="AA40">
        <v>-0.1</v>
      </c>
      <c r="AB40">
        <v>21.32</v>
      </c>
      <c r="AC40">
        <v>-30</v>
      </c>
      <c r="AD40">
        <v>0</v>
      </c>
      <c r="AE40">
        <v>0.28999999999999998</v>
      </c>
      <c r="AF40">
        <v>24.23</v>
      </c>
    </row>
    <row r="41" spans="7:32">
      <c r="G41" t="s">
        <v>83</v>
      </c>
      <c r="H41" s="74">
        <v>89.65</v>
      </c>
      <c r="I41" s="47">
        <v>0</v>
      </c>
      <c r="J41" s="47">
        <v>48.46</v>
      </c>
      <c r="K41" s="47">
        <v>0</v>
      </c>
      <c r="L41" s="47">
        <v>21.32</v>
      </c>
      <c r="M41" s="75">
        <v>0</v>
      </c>
      <c r="N41" s="74">
        <v>0</v>
      </c>
      <c r="O41" s="47">
        <v>0</v>
      </c>
      <c r="P41" s="47">
        <v>0</v>
      </c>
      <c r="Q41" s="47">
        <v>-25</v>
      </c>
      <c r="R41" s="47">
        <v>0</v>
      </c>
      <c r="S41" s="75">
        <v>0</v>
      </c>
      <c r="U41" s="74"/>
      <c r="V41" s="75"/>
      <c r="W41">
        <v>89.17</v>
      </c>
      <c r="X41">
        <v>0</v>
      </c>
      <c r="Y41">
        <v>0</v>
      </c>
      <c r="Z41">
        <v>0.48</v>
      </c>
      <c r="AA41">
        <v>-0.1</v>
      </c>
      <c r="AB41">
        <v>21.32</v>
      </c>
      <c r="AC41">
        <v>-25</v>
      </c>
      <c r="AD41">
        <v>0</v>
      </c>
      <c r="AE41">
        <v>0.28999999999999998</v>
      </c>
      <c r="AF41">
        <v>48.46</v>
      </c>
    </row>
    <row r="42" spans="7:32">
      <c r="G42" t="s">
        <v>84</v>
      </c>
      <c r="H42" s="74">
        <v>85.78</v>
      </c>
      <c r="I42" s="47">
        <v>0</v>
      </c>
      <c r="J42" s="47">
        <v>84.32</v>
      </c>
      <c r="K42" s="47">
        <v>0</v>
      </c>
      <c r="L42" s="47">
        <v>19.38</v>
      </c>
      <c r="M42" s="75">
        <v>0</v>
      </c>
      <c r="N42" s="74">
        <v>0</v>
      </c>
      <c r="O42" s="47">
        <v>0</v>
      </c>
      <c r="P42" s="47">
        <v>0</v>
      </c>
      <c r="Q42" s="47">
        <v>-20</v>
      </c>
      <c r="R42" s="47">
        <v>0</v>
      </c>
      <c r="S42" s="75">
        <v>0</v>
      </c>
      <c r="U42" s="74"/>
      <c r="V42" s="75"/>
      <c r="W42">
        <v>85.3</v>
      </c>
      <c r="X42">
        <v>0</v>
      </c>
      <c r="Y42">
        <v>0</v>
      </c>
      <c r="Z42">
        <v>0.48</v>
      </c>
      <c r="AA42">
        <v>-0.1</v>
      </c>
      <c r="AB42">
        <v>19.38</v>
      </c>
      <c r="AC42">
        <v>-20</v>
      </c>
      <c r="AD42">
        <v>0</v>
      </c>
      <c r="AE42">
        <v>0.28999999999999998</v>
      </c>
      <c r="AF42">
        <v>84.32</v>
      </c>
    </row>
    <row r="43" spans="7:32">
      <c r="G43" t="s">
        <v>85</v>
      </c>
      <c r="H43" s="74">
        <v>107.10000000000001</v>
      </c>
      <c r="I43" s="47">
        <v>0</v>
      </c>
      <c r="J43" s="47">
        <v>99.83</v>
      </c>
      <c r="K43" s="47">
        <v>0</v>
      </c>
      <c r="L43" s="47">
        <v>18.41</v>
      </c>
      <c r="M43" s="75">
        <v>0</v>
      </c>
      <c r="N43" s="74">
        <v>0</v>
      </c>
      <c r="O43" s="47">
        <v>0</v>
      </c>
      <c r="P43" s="47">
        <v>0</v>
      </c>
      <c r="Q43" s="47">
        <v>-20</v>
      </c>
      <c r="R43" s="47">
        <v>0</v>
      </c>
      <c r="S43" s="75">
        <v>0</v>
      </c>
      <c r="U43" s="74"/>
      <c r="V43" s="75"/>
      <c r="W43">
        <v>106.62</v>
      </c>
      <c r="X43">
        <v>0</v>
      </c>
      <c r="Y43">
        <v>0</v>
      </c>
      <c r="Z43">
        <v>0.48</v>
      </c>
      <c r="AA43">
        <v>-0.1</v>
      </c>
      <c r="AB43">
        <v>18.41</v>
      </c>
      <c r="AC43">
        <v>-20</v>
      </c>
      <c r="AD43">
        <v>0</v>
      </c>
      <c r="AE43">
        <v>0.28999999999999998</v>
      </c>
      <c r="AF43">
        <v>99.83</v>
      </c>
    </row>
    <row r="44" spans="7:32">
      <c r="G44" t="s">
        <v>86</v>
      </c>
      <c r="H44" s="74">
        <v>110</v>
      </c>
      <c r="I44" s="47">
        <v>0</v>
      </c>
      <c r="J44" s="47">
        <v>111.47</v>
      </c>
      <c r="K44" s="47">
        <v>0</v>
      </c>
      <c r="L44" s="47">
        <v>19.38</v>
      </c>
      <c r="M44" s="75">
        <v>0</v>
      </c>
      <c r="N44" s="74">
        <v>0</v>
      </c>
      <c r="O44" s="47">
        <v>0</v>
      </c>
      <c r="P44" s="47">
        <v>0</v>
      </c>
      <c r="Q44" s="47">
        <v>-20</v>
      </c>
      <c r="R44" s="47">
        <v>0</v>
      </c>
      <c r="S44" s="75">
        <v>0</v>
      </c>
      <c r="U44" s="74"/>
      <c r="V44" s="75"/>
      <c r="W44">
        <v>109.52</v>
      </c>
      <c r="X44">
        <v>0</v>
      </c>
      <c r="Y44">
        <v>0</v>
      </c>
      <c r="Z44">
        <v>0.48</v>
      </c>
      <c r="AA44">
        <v>-0.1</v>
      </c>
      <c r="AB44">
        <v>19.38</v>
      </c>
      <c r="AC44">
        <v>-20</v>
      </c>
      <c r="AD44">
        <v>0</v>
      </c>
      <c r="AE44">
        <v>0.28999999999999998</v>
      </c>
      <c r="AF44">
        <v>111.47</v>
      </c>
    </row>
    <row r="45" spans="7:32">
      <c r="G45" t="s">
        <v>87</v>
      </c>
      <c r="H45" s="74">
        <v>97.410000000000011</v>
      </c>
      <c r="I45" s="47">
        <v>9.69</v>
      </c>
      <c r="J45" s="47">
        <v>73.66</v>
      </c>
      <c r="K45" s="47">
        <v>0</v>
      </c>
      <c r="L45" s="47">
        <v>15.89</v>
      </c>
      <c r="M45" s="75">
        <v>0</v>
      </c>
      <c r="N45" s="74">
        <v>0</v>
      </c>
      <c r="O45" s="47">
        <v>0</v>
      </c>
      <c r="P45" s="47">
        <v>0</v>
      </c>
      <c r="Q45" s="47">
        <v>-20</v>
      </c>
      <c r="R45" s="47">
        <v>0</v>
      </c>
      <c r="S45" s="75">
        <v>0</v>
      </c>
      <c r="U45" s="74"/>
      <c r="V45" s="75"/>
      <c r="W45">
        <v>96.93</v>
      </c>
      <c r="X45">
        <v>9.69</v>
      </c>
      <c r="Y45">
        <v>0</v>
      </c>
      <c r="Z45">
        <v>0.48</v>
      </c>
      <c r="AA45">
        <v>-0.1</v>
      </c>
      <c r="AB45">
        <v>15.89</v>
      </c>
      <c r="AC45">
        <v>-20</v>
      </c>
      <c r="AD45">
        <v>0</v>
      </c>
      <c r="AE45">
        <v>0.28999999999999998</v>
      </c>
      <c r="AF45">
        <v>73.66</v>
      </c>
    </row>
    <row r="46" spans="7:32">
      <c r="G46" t="s">
        <v>88</v>
      </c>
      <c r="H46" s="74">
        <v>101.28</v>
      </c>
      <c r="I46" s="47">
        <v>14.54</v>
      </c>
      <c r="J46" s="47">
        <v>97.89</v>
      </c>
      <c r="K46" s="47">
        <v>0</v>
      </c>
      <c r="L46" s="47">
        <v>16.190000000000001</v>
      </c>
      <c r="M46" s="75">
        <v>0</v>
      </c>
      <c r="N46" s="74">
        <v>0</v>
      </c>
      <c r="O46" s="47">
        <v>0</v>
      </c>
      <c r="P46" s="47">
        <v>0</v>
      </c>
      <c r="Q46" s="47">
        <v>-10</v>
      </c>
      <c r="R46" s="47">
        <v>0</v>
      </c>
      <c r="S46" s="75">
        <v>0</v>
      </c>
      <c r="U46" s="74"/>
      <c r="V46" s="75"/>
      <c r="W46">
        <v>100.8</v>
      </c>
      <c r="X46">
        <v>14.54</v>
      </c>
      <c r="Y46">
        <v>0</v>
      </c>
      <c r="Z46">
        <v>0.48</v>
      </c>
      <c r="AA46">
        <v>-0.1</v>
      </c>
      <c r="AB46">
        <v>16.190000000000001</v>
      </c>
      <c r="AC46">
        <v>-10</v>
      </c>
      <c r="AD46">
        <v>0</v>
      </c>
      <c r="AE46">
        <v>0.28999999999999998</v>
      </c>
      <c r="AF46">
        <v>97.89</v>
      </c>
    </row>
    <row r="47" spans="7:32">
      <c r="G47" t="s">
        <v>89</v>
      </c>
      <c r="H47" s="74">
        <v>147.79999999999998</v>
      </c>
      <c r="I47" s="47">
        <v>0</v>
      </c>
      <c r="J47" s="47">
        <v>134.72</v>
      </c>
      <c r="K47" s="47">
        <v>0</v>
      </c>
      <c r="L47" s="47">
        <v>16.48</v>
      </c>
      <c r="M47" s="75">
        <v>0</v>
      </c>
      <c r="N47" s="74">
        <v>0</v>
      </c>
      <c r="O47" s="47">
        <v>0</v>
      </c>
      <c r="P47" s="47">
        <v>0</v>
      </c>
      <c r="Q47" s="47">
        <v>-10</v>
      </c>
      <c r="R47" s="47">
        <v>0</v>
      </c>
      <c r="S47" s="75">
        <v>0</v>
      </c>
      <c r="U47" s="74"/>
      <c r="V47" s="75"/>
      <c r="W47">
        <v>147.32</v>
      </c>
      <c r="X47">
        <v>0</v>
      </c>
      <c r="Y47">
        <v>0</v>
      </c>
      <c r="Z47">
        <v>0.48</v>
      </c>
      <c r="AA47">
        <v>-0.1</v>
      </c>
      <c r="AB47">
        <v>16.48</v>
      </c>
      <c r="AC47">
        <v>-10</v>
      </c>
      <c r="AD47">
        <v>0</v>
      </c>
      <c r="AE47">
        <v>0.28999999999999998</v>
      </c>
      <c r="AF47">
        <v>134.72</v>
      </c>
    </row>
    <row r="48" spans="7:32">
      <c r="G48" t="s">
        <v>90</v>
      </c>
      <c r="H48" s="74">
        <v>150.70999999999998</v>
      </c>
      <c r="I48" s="47">
        <v>0</v>
      </c>
      <c r="J48" s="47">
        <v>142.47</v>
      </c>
      <c r="K48" s="47">
        <v>0</v>
      </c>
      <c r="L48" s="47">
        <v>17.45</v>
      </c>
      <c r="M48" s="75">
        <v>0</v>
      </c>
      <c r="N48" s="74">
        <v>0</v>
      </c>
      <c r="O48" s="47">
        <v>0</v>
      </c>
      <c r="P48" s="47">
        <v>0</v>
      </c>
      <c r="Q48" s="47">
        <v>-10</v>
      </c>
      <c r="R48" s="47">
        <v>0</v>
      </c>
      <c r="S48" s="75">
        <v>0</v>
      </c>
      <c r="U48" s="74"/>
      <c r="V48" s="75"/>
      <c r="W48">
        <v>150.22999999999999</v>
      </c>
      <c r="X48">
        <v>0</v>
      </c>
      <c r="Y48">
        <v>0</v>
      </c>
      <c r="Z48">
        <v>0.48</v>
      </c>
      <c r="AA48">
        <v>-0.1</v>
      </c>
      <c r="AB48">
        <v>17.45</v>
      </c>
      <c r="AC48">
        <v>-10</v>
      </c>
      <c r="AD48">
        <v>0</v>
      </c>
      <c r="AE48">
        <v>0.28999999999999998</v>
      </c>
      <c r="AF48">
        <v>142.47</v>
      </c>
    </row>
    <row r="49" spans="7:32">
      <c r="G49" t="s">
        <v>91</v>
      </c>
      <c r="H49" s="74">
        <v>176.86999999999998</v>
      </c>
      <c r="I49" s="47">
        <v>9.69</v>
      </c>
      <c r="J49" s="47">
        <v>190.95</v>
      </c>
      <c r="K49" s="47">
        <v>0</v>
      </c>
      <c r="L49" s="47">
        <v>20.350000000000001</v>
      </c>
      <c r="M49" s="75">
        <v>0</v>
      </c>
      <c r="N49" s="74">
        <v>0</v>
      </c>
      <c r="O49" s="47">
        <v>0</v>
      </c>
      <c r="P49" s="47">
        <v>0</v>
      </c>
      <c r="Q49" s="47">
        <v>-10</v>
      </c>
      <c r="R49" s="47">
        <v>0</v>
      </c>
      <c r="S49" s="75">
        <v>0</v>
      </c>
      <c r="U49" s="74"/>
      <c r="V49" s="75"/>
      <c r="W49">
        <v>176.39</v>
      </c>
      <c r="X49">
        <v>9.69</v>
      </c>
      <c r="Y49">
        <v>0</v>
      </c>
      <c r="Z49">
        <v>0.48</v>
      </c>
      <c r="AA49">
        <v>-0.1</v>
      </c>
      <c r="AB49">
        <v>20.350000000000001</v>
      </c>
      <c r="AC49">
        <v>-10</v>
      </c>
      <c r="AD49">
        <v>0</v>
      </c>
      <c r="AE49">
        <v>0.28999999999999998</v>
      </c>
      <c r="AF49">
        <v>190.95</v>
      </c>
    </row>
    <row r="50" spans="7:32">
      <c r="G50" t="s">
        <v>92</v>
      </c>
      <c r="H50" s="74">
        <v>180.76</v>
      </c>
      <c r="I50" s="47">
        <v>9.69</v>
      </c>
      <c r="J50" s="47">
        <v>102.74</v>
      </c>
      <c r="K50" s="47">
        <v>0</v>
      </c>
      <c r="L50" s="47">
        <v>20.350000000000001</v>
      </c>
      <c r="M50" s="75">
        <v>0</v>
      </c>
      <c r="N50" s="74">
        <v>0</v>
      </c>
      <c r="O50" s="47">
        <v>0</v>
      </c>
      <c r="P50" s="47">
        <v>0</v>
      </c>
      <c r="Q50" s="47">
        <v>-10</v>
      </c>
      <c r="R50" s="47">
        <v>0</v>
      </c>
      <c r="S50" s="75">
        <v>0</v>
      </c>
      <c r="U50" s="74"/>
      <c r="V50" s="75"/>
      <c r="W50">
        <v>180.28</v>
      </c>
      <c r="X50">
        <v>9.69</v>
      </c>
      <c r="Y50">
        <v>0</v>
      </c>
      <c r="Z50">
        <v>0.48</v>
      </c>
      <c r="AA50">
        <v>-0.1</v>
      </c>
      <c r="AB50">
        <v>20.350000000000001</v>
      </c>
      <c r="AC50">
        <v>-10</v>
      </c>
      <c r="AD50">
        <v>0</v>
      </c>
      <c r="AE50">
        <v>0.28999999999999998</v>
      </c>
      <c r="AF50">
        <v>102.74</v>
      </c>
    </row>
    <row r="51" spans="7:32">
      <c r="G51" t="s">
        <v>93</v>
      </c>
      <c r="H51" s="74">
        <v>156.53</v>
      </c>
      <c r="I51" s="47">
        <v>0</v>
      </c>
      <c r="J51" s="47">
        <v>154.1</v>
      </c>
      <c r="K51" s="47">
        <v>0</v>
      </c>
      <c r="L51" s="47">
        <v>20.350000000000001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156.05000000000001</v>
      </c>
      <c r="X51">
        <v>0</v>
      </c>
      <c r="Y51">
        <v>0</v>
      </c>
      <c r="Z51">
        <v>0.48</v>
      </c>
      <c r="AA51">
        <v>-0.1</v>
      </c>
      <c r="AB51">
        <v>20.350000000000001</v>
      </c>
      <c r="AC51">
        <v>0</v>
      </c>
      <c r="AD51">
        <v>0</v>
      </c>
      <c r="AE51">
        <v>0.28999999999999998</v>
      </c>
      <c r="AF51">
        <v>154.1</v>
      </c>
    </row>
    <row r="52" spans="7:32">
      <c r="G52" t="s">
        <v>94</v>
      </c>
      <c r="H52" s="74">
        <v>158.45999999999998</v>
      </c>
      <c r="I52" s="47">
        <v>0</v>
      </c>
      <c r="J52" s="47">
        <v>158.96</v>
      </c>
      <c r="K52" s="47">
        <v>0</v>
      </c>
      <c r="L52" s="47">
        <v>20.350000000000001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157.97999999999999</v>
      </c>
      <c r="X52">
        <v>0</v>
      </c>
      <c r="Y52">
        <v>0</v>
      </c>
      <c r="Z52">
        <v>0.48</v>
      </c>
      <c r="AA52">
        <v>-0.1</v>
      </c>
      <c r="AB52">
        <v>20.350000000000001</v>
      </c>
      <c r="AC52">
        <v>0</v>
      </c>
      <c r="AD52">
        <v>0</v>
      </c>
      <c r="AE52">
        <v>0.28999999999999998</v>
      </c>
      <c r="AF52">
        <v>158.96</v>
      </c>
    </row>
    <row r="53" spans="7:32">
      <c r="G53" t="s">
        <v>95</v>
      </c>
      <c r="H53" s="74">
        <v>111.94</v>
      </c>
      <c r="I53" s="47">
        <v>0</v>
      </c>
      <c r="J53" s="47">
        <v>153.13999999999999</v>
      </c>
      <c r="K53" s="47">
        <v>0</v>
      </c>
      <c r="L53" s="47">
        <v>20.350000000000001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111.46</v>
      </c>
      <c r="X53">
        <v>0</v>
      </c>
      <c r="Y53">
        <v>0</v>
      </c>
      <c r="Z53">
        <v>0.48</v>
      </c>
      <c r="AA53">
        <v>-0.1</v>
      </c>
      <c r="AB53">
        <v>20.350000000000001</v>
      </c>
      <c r="AC53">
        <v>0</v>
      </c>
      <c r="AD53">
        <v>0</v>
      </c>
      <c r="AE53">
        <v>0.28999999999999998</v>
      </c>
      <c r="AF53">
        <v>153.13999999999999</v>
      </c>
    </row>
    <row r="54" spans="7:32">
      <c r="G54" t="s">
        <v>96</v>
      </c>
      <c r="H54" s="74">
        <v>103.22</v>
      </c>
      <c r="I54" s="47">
        <v>0</v>
      </c>
      <c r="J54" s="47">
        <v>150.22999999999999</v>
      </c>
      <c r="K54" s="47">
        <v>0</v>
      </c>
      <c r="L54" s="47">
        <v>20.350000000000001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102.74</v>
      </c>
      <c r="X54">
        <v>0</v>
      </c>
      <c r="Y54">
        <v>0</v>
      </c>
      <c r="Z54">
        <v>0.48</v>
      </c>
      <c r="AA54">
        <v>-0.1</v>
      </c>
      <c r="AB54">
        <v>20.350000000000001</v>
      </c>
      <c r="AC54">
        <v>0</v>
      </c>
      <c r="AD54">
        <v>0</v>
      </c>
      <c r="AE54">
        <v>0.28999999999999998</v>
      </c>
      <c r="AF54">
        <v>150.22999999999999</v>
      </c>
    </row>
    <row r="55" spans="7:32">
      <c r="G55" t="s">
        <v>97</v>
      </c>
      <c r="H55" s="74">
        <v>102.25</v>
      </c>
      <c r="I55" s="47">
        <v>0</v>
      </c>
      <c r="J55" s="47">
        <v>120.19</v>
      </c>
      <c r="K55" s="47">
        <v>0</v>
      </c>
      <c r="L55" s="47">
        <v>20.350000000000001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101.77</v>
      </c>
      <c r="X55">
        <v>0</v>
      </c>
      <c r="Y55">
        <v>0</v>
      </c>
      <c r="Z55">
        <v>0.48</v>
      </c>
      <c r="AA55">
        <v>-0.1</v>
      </c>
      <c r="AB55">
        <v>20.350000000000001</v>
      </c>
      <c r="AC55">
        <v>0</v>
      </c>
      <c r="AD55">
        <v>0</v>
      </c>
      <c r="AE55">
        <v>0.28999999999999998</v>
      </c>
      <c r="AF55">
        <v>120.19</v>
      </c>
    </row>
    <row r="56" spans="7:32">
      <c r="G56" t="s">
        <v>98</v>
      </c>
      <c r="H56" s="74">
        <v>101.28</v>
      </c>
      <c r="I56" s="47">
        <v>0</v>
      </c>
      <c r="J56" s="47">
        <v>109.53</v>
      </c>
      <c r="K56" s="47">
        <v>0</v>
      </c>
      <c r="L56" s="47">
        <v>19.38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100.8</v>
      </c>
      <c r="X56">
        <v>0</v>
      </c>
      <c r="Y56">
        <v>0</v>
      </c>
      <c r="Z56">
        <v>0.48</v>
      </c>
      <c r="AA56">
        <v>-0.1</v>
      </c>
      <c r="AB56">
        <v>19.38</v>
      </c>
      <c r="AC56">
        <v>0</v>
      </c>
      <c r="AD56">
        <v>0</v>
      </c>
      <c r="AE56">
        <v>0.28999999999999998</v>
      </c>
      <c r="AF56">
        <v>109.53</v>
      </c>
    </row>
    <row r="57" spans="7:32">
      <c r="G57" t="s">
        <v>99</v>
      </c>
      <c r="H57" s="74">
        <v>64.45</v>
      </c>
      <c r="I57" s="47">
        <v>0</v>
      </c>
      <c r="J57" s="47">
        <v>183.19</v>
      </c>
      <c r="K57" s="47">
        <v>0</v>
      </c>
      <c r="L57" s="47">
        <v>19.38</v>
      </c>
      <c r="M57" s="75">
        <v>0</v>
      </c>
      <c r="N57" s="74">
        <v>0</v>
      </c>
      <c r="O57" s="47">
        <v>-25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63.97</v>
      </c>
      <c r="X57">
        <v>-25</v>
      </c>
      <c r="Y57">
        <v>0</v>
      </c>
      <c r="Z57">
        <v>0.48</v>
      </c>
      <c r="AA57">
        <v>-0.1</v>
      </c>
      <c r="AB57">
        <v>19.38</v>
      </c>
      <c r="AC57">
        <v>0</v>
      </c>
      <c r="AD57">
        <v>0</v>
      </c>
      <c r="AE57">
        <v>0.28999999999999998</v>
      </c>
      <c r="AF57">
        <v>183.19</v>
      </c>
    </row>
    <row r="58" spans="7:32">
      <c r="G58" t="s">
        <v>100</v>
      </c>
      <c r="H58" s="74">
        <v>81.89</v>
      </c>
      <c r="I58" s="47">
        <v>0</v>
      </c>
      <c r="J58" s="47">
        <v>141.52000000000001</v>
      </c>
      <c r="K58" s="47">
        <v>0</v>
      </c>
      <c r="L58" s="47">
        <v>19.38</v>
      </c>
      <c r="M58" s="75">
        <v>0</v>
      </c>
      <c r="N58" s="74">
        <v>0</v>
      </c>
      <c r="O58" s="47">
        <v>-30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81.41</v>
      </c>
      <c r="X58">
        <v>-30</v>
      </c>
      <c r="Y58">
        <v>0</v>
      </c>
      <c r="Z58">
        <v>0.48</v>
      </c>
      <c r="AA58">
        <v>-0.1</v>
      </c>
      <c r="AB58">
        <v>19.38</v>
      </c>
      <c r="AC58">
        <v>0</v>
      </c>
      <c r="AD58">
        <v>0</v>
      </c>
      <c r="AE58">
        <v>0.28999999999999998</v>
      </c>
      <c r="AF58">
        <v>141.52000000000001</v>
      </c>
    </row>
    <row r="59" spans="7:32">
      <c r="G59" t="s">
        <v>101</v>
      </c>
      <c r="H59" s="74">
        <v>101.28</v>
      </c>
      <c r="I59" s="47">
        <v>0</v>
      </c>
      <c r="J59" s="47">
        <v>157.97999999999999</v>
      </c>
      <c r="K59" s="47">
        <v>0</v>
      </c>
      <c r="L59" s="47">
        <v>20.350000000000001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100.8</v>
      </c>
      <c r="X59">
        <v>0</v>
      </c>
      <c r="Y59">
        <v>0</v>
      </c>
      <c r="Z59">
        <v>0.48</v>
      </c>
      <c r="AA59">
        <v>-0.1</v>
      </c>
      <c r="AB59">
        <v>20.350000000000001</v>
      </c>
      <c r="AC59">
        <v>0</v>
      </c>
      <c r="AD59">
        <v>0</v>
      </c>
      <c r="AE59">
        <v>0.28999999999999998</v>
      </c>
      <c r="AF59">
        <v>157.97999999999999</v>
      </c>
    </row>
    <row r="60" spans="7:32">
      <c r="G60" t="s">
        <v>102</v>
      </c>
      <c r="H60" s="74">
        <v>127.45</v>
      </c>
      <c r="I60" s="47">
        <v>0</v>
      </c>
      <c r="J60" s="47">
        <v>155.07</v>
      </c>
      <c r="K60" s="47">
        <v>0</v>
      </c>
      <c r="L60" s="47">
        <v>21.32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126.97</v>
      </c>
      <c r="X60">
        <v>0</v>
      </c>
      <c r="Y60">
        <v>0</v>
      </c>
      <c r="Z60">
        <v>0.48</v>
      </c>
      <c r="AA60">
        <v>-0.1</v>
      </c>
      <c r="AB60">
        <v>21.32</v>
      </c>
      <c r="AC60">
        <v>0</v>
      </c>
      <c r="AD60">
        <v>0</v>
      </c>
      <c r="AE60">
        <v>0.28999999999999998</v>
      </c>
      <c r="AF60">
        <v>155.07</v>
      </c>
    </row>
    <row r="61" spans="7:32">
      <c r="G61" t="s">
        <v>103</v>
      </c>
      <c r="H61" s="74">
        <v>109.03</v>
      </c>
      <c r="I61" s="47">
        <v>0</v>
      </c>
      <c r="J61" s="47">
        <v>115.34</v>
      </c>
      <c r="K61" s="47">
        <v>0</v>
      </c>
      <c r="L61" s="47">
        <v>22.29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108.55</v>
      </c>
      <c r="X61">
        <v>0</v>
      </c>
      <c r="Y61">
        <v>0</v>
      </c>
      <c r="Z61">
        <v>0.48</v>
      </c>
      <c r="AA61">
        <v>-0.1</v>
      </c>
      <c r="AB61">
        <v>22.29</v>
      </c>
      <c r="AC61">
        <v>0</v>
      </c>
      <c r="AD61">
        <v>0</v>
      </c>
      <c r="AE61">
        <v>0.28999999999999998</v>
      </c>
      <c r="AF61">
        <v>115.34</v>
      </c>
    </row>
    <row r="62" spans="7:32">
      <c r="G62" t="s">
        <v>104</v>
      </c>
      <c r="H62" s="74">
        <v>135.20999999999998</v>
      </c>
      <c r="I62" s="47">
        <v>0</v>
      </c>
      <c r="J62" s="47">
        <v>120.18</v>
      </c>
      <c r="K62" s="47">
        <v>0</v>
      </c>
      <c r="L62" s="47">
        <v>22.29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134.72999999999999</v>
      </c>
      <c r="X62">
        <v>0</v>
      </c>
      <c r="Y62">
        <v>0</v>
      </c>
      <c r="Z62">
        <v>0.48</v>
      </c>
      <c r="AA62">
        <v>-0.1</v>
      </c>
      <c r="AB62">
        <v>22.29</v>
      </c>
      <c r="AC62">
        <v>0</v>
      </c>
      <c r="AD62">
        <v>0</v>
      </c>
      <c r="AE62">
        <v>0.28999999999999998</v>
      </c>
      <c r="AF62">
        <v>120.18</v>
      </c>
    </row>
    <row r="63" spans="7:32">
      <c r="G63" t="s">
        <v>105</v>
      </c>
      <c r="H63" s="74">
        <v>122.99000000000001</v>
      </c>
      <c r="I63" s="47">
        <v>0</v>
      </c>
      <c r="J63" s="47">
        <v>112.43</v>
      </c>
      <c r="K63" s="47">
        <v>0</v>
      </c>
      <c r="L63" s="47">
        <v>22.78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121.15</v>
      </c>
      <c r="X63">
        <v>0</v>
      </c>
      <c r="Y63">
        <v>1.36</v>
      </c>
      <c r="Z63">
        <v>0.48</v>
      </c>
      <c r="AA63">
        <v>-0.1</v>
      </c>
      <c r="AB63">
        <v>22.78</v>
      </c>
      <c r="AC63">
        <v>0</v>
      </c>
      <c r="AD63">
        <v>0</v>
      </c>
      <c r="AE63">
        <v>0.28999999999999998</v>
      </c>
      <c r="AF63">
        <v>112.43</v>
      </c>
    </row>
    <row r="64" spans="7:32">
      <c r="G64" t="s">
        <v>106</v>
      </c>
      <c r="H64" s="74">
        <v>148.19</v>
      </c>
      <c r="I64" s="47">
        <v>0</v>
      </c>
      <c r="J64" s="47">
        <v>98.86</v>
      </c>
      <c r="K64" s="47">
        <v>0</v>
      </c>
      <c r="L64" s="47">
        <v>22.78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146.35</v>
      </c>
      <c r="X64">
        <v>0</v>
      </c>
      <c r="Y64">
        <v>1.36</v>
      </c>
      <c r="Z64">
        <v>0.48</v>
      </c>
      <c r="AA64">
        <v>-0.1</v>
      </c>
      <c r="AB64">
        <v>22.78</v>
      </c>
      <c r="AC64">
        <v>0</v>
      </c>
      <c r="AD64">
        <v>0</v>
      </c>
      <c r="AE64">
        <v>0.28999999999999998</v>
      </c>
      <c r="AF64">
        <v>98.86</v>
      </c>
    </row>
    <row r="65" spans="7:32">
      <c r="G65" t="s">
        <v>107</v>
      </c>
      <c r="H65" s="74">
        <v>237.36</v>
      </c>
      <c r="I65" s="47">
        <v>0</v>
      </c>
      <c r="J65" s="47">
        <v>68.81</v>
      </c>
      <c r="K65" s="47">
        <v>0</v>
      </c>
      <c r="L65" s="47">
        <v>24.23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235.52</v>
      </c>
      <c r="X65">
        <v>0</v>
      </c>
      <c r="Y65">
        <v>1.36</v>
      </c>
      <c r="Z65">
        <v>0.48</v>
      </c>
      <c r="AA65">
        <v>-0.1</v>
      </c>
      <c r="AB65">
        <v>24.23</v>
      </c>
      <c r="AC65">
        <v>0</v>
      </c>
      <c r="AD65">
        <v>0</v>
      </c>
      <c r="AE65">
        <v>0.28999999999999998</v>
      </c>
      <c r="AF65">
        <v>68.81</v>
      </c>
    </row>
    <row r="66" spans="7:32">
      <c r="G66" t="s">
        <v>108</v>
      </c>
      <c r="H66" s="74">
        <v>227.67000000000002</v>
      </c>
      <c r="I66" s="47">
        <v>0</v>
      </c>
      <c r="J66" s="47">
        <v>67.84</v>
      </c>
      <c r="K66" s="47">
        <v>0</v>
      </c>
      <c r="L66" s="47">
        <v>25.2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225.83</v>
      </c>
      <c r="X66">
        <v>0</v>
      </c>
      <c r="Y66">
        <v>1.36</v>
      </c>
      <c r="Z66">
        <v>0.48</v>
      </c>
      <c r="AA66">
        <v>-0.1</v>
      </c>
      <c r="AB66">
        <v>25.2</v>
      </c>
      <c r="AC66">
        <v>0</v>
      </c>
      <c r="AD66">
        <v>0</v>
      </c>
      <c r="AE66">
        <v>0.28999999999999998</v>
      </c>
      <c r="AF66">
        <v>67.84</v>
      </c>
    </row>
    <row r="67" spans="7:32">
      <c r="G67" t="s">
        <v>109</v>
      </c>
      <c r="H67" s="74">
        <v>216.99999999999997</v>
      </c>
      <c r="I67" s="47">
        <v>0</v>
      </c>
      <c r="J67" s="47">
        <v>53.31</v>
      </c>
      <c r="K67" s="47">
        <v>0</v>
      </c>
      <c r="L67" s="47">
        <v>23.26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216.13</v>
      </c>
      <c r="X67">
        <v>0</v>
      </c>
      <c r="Y67">
        <v>0.39</v>
      </c>
      <c r="Z67">
        <v>0.48</v>
      </c>
      <c r="AA67">
        <v>-0.1</v>
      </c>
      <c r="AB67">
        <v>23.26</v>
      </c>
      <c r="AC67">
        <v>0</v>
      </c>
      <c r="AD67">
        <v>0</v>
      </c>
      <c r="AE67">
        <v>0.28999999999999998</v>
      </c>
      <c r="AF67">
        <v>53.31</v>
      </c>
    </row>
    <row r="68" spans="7:32">
      <c r="G68" t="s">
        <v>110</v>
      </c>
      <c r="H68" s="74">
        <v>189.85999999999999</v>
      </c>
      <c r="I68" s="47">
        <v>0</v>
      </c>
      <c r="J68" s="47">
        <v>39.74</v>
      </c>
      <c r="K68" s="47">
        <v>0</v>
      </c>
      <c r="L68" s="47">
        <v>23.75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188.99</v>
      </c>
      <c r="X68">
        <v>0</v>
      </c>
      <c r="Y68">
        <v>0.39</v>
      </c>
      <c r="Z68">
        <v>0.48</v>
      </c>
      <c r="AA68">
        <v>-0.1</v>
      </c>
      <c r="AB68">
        <v>23.75</v>
      </c>
      <c r="AC68">
        <v>0</v>
      </c>
      <c r="AD68">
        <v>0</v>
      </c>
      <c r="AE68">
        <v>0</v>
      </c>
      <c r="AF68">
        <v>39.74</v>
      </c>
    </row>
    <row r="69" spans="7:32">
      <c r="G69" t="s">
        <v>111</v>
      </c>
      <c r="H69" s="74">
        <v>214.09999999999997</v>
      </c>
      <c r="I69" s="47">
        <v>9.69</v>
      </c>
      <c r="J69" s="47">
        <v>68.81</v>
      </c>
      <c r="K69" s="47">
        <v>0</v>
      </c>
      <c r="L69" s="47">
        <v>23.26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213.23</v>
      </c>
      <c r="X69">
        <v>9.69</v>
      </c>
      <c r="Y69">
        <v>0.39</v>
      </c>
      <c r="Z69">
        <v>0.48</v>
      </c>
      <c r="AA69">
        <v>-0.1</v>
      </c>
      <c r="AB69">
        <v>23.26</v>
      </c>
      <c r="AC69">
        <v>0</v>
      </c>
      <c r="AD69">
        <v>0</v>
      </c>
      <c r="AE69">
        <v>0</v>
      </c>
      <c r="AF69">
        <v>68.81</v>
      </c>
    </row>
    <row r="70" spans="7:32">
      <c r="G70" t="s">
        <v>112</v>
      </c>
      <c r="H70" s="74">
        <v>218.45999999999998</v>
      </c>
      <c r="I70" s="47">
        <v>9.69</v>
      </c>
      <c r="J70" s="47">
        <v>74.63</v>
      </c>
      <c r="K70" s="47">
        <v>0</v>
      </c>
      <c r="L70" s="47">
        <v>23.26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218.07</v>
      </c>
      <c r="X70">
        <v>9.69</v>
      </c>
      <c r="Y70">
        <v>0.39</v>
      </c>
      <c r="Z70">
        <v>0</v>
      </c>
      <c r="AA70">
        <v>-0.1</v>
      </c>
      <c r="AB70">
        <v>23.26</v>
      </c>
      <c r="AC70">
        <v>0</v>
      </c>
      <c r="AD70">
        <v>0</v>
      </c>
      <c r="AE70">
        <v>0</v>
      </c>
      <c r="AF70">
        <v>74.63</v>
      </c>
    </row>
    <row r="71" spans="7:32">
      <c r="G71" t="s">
        <v>113</v>
      </c>
      <c r="H71" s="74">
        <v>353.66</v>
      </c>
      <c r="I71" s="47">
        <v>10.66</v>
      </c>
      <c r="J71" s="47">
        <v>114.37</v>
      </c>
      <c r="K71" s="47">
        <v>0</v>
      </c>
      <c r="L71" s="47">
        <v>23.26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352.79</v>
      </c>
      <c r="X71">
        <v>10.66</v>
      </c>
      <c r="Y71">
        <v>0.39</v>
      </c>
      <c r="Z71">
        <v>0.48</v>
      </c>
      <c r="AA71">
        <v>-0.1</v>
      </c>
      <c r="AB71">
        <v>23.26</v>
      </c>
      <c r="AC71">
        <v>0</v>
      </c>
      <c r="AD71">
        <v>0</v>
      </c>
      <c r="AE71">
        <v>0.28999999999999998</v>
      </c>
      <c r="AF71">
        <v>114.37</v>
      </c>
    </row>
    <row r="72" spans="7:32">
      <c r="G72" t="s">
        <v>114</v>
      </c>
      <c r="H72" s="74">
        <v>259.64999999999998</v>
      </c>
      <c r="I72" s="47">
        <v>49.43</v>
      </c>
      <c r="J72" s="47">
        <v>101.77</v>
      </c>
      <c r="K72" s="47">
        <v>0</v>
      </c>
      <c r="L72" s="47">
        <v>23.26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258.77999999999997</v>
      </c>
      <c r="X72">
        <v>49.43</v>
      </c>
      <c r="Y72">
        <v>0.39</v>
      </c>
      <c r="Z72">
        <v>0.48</v>
      </c>
      <c r="AA72">
        <v>-0.1</v>
      </c>
      <c r="AB72">
        <v>23.26</v>
      </c>
      <c r="AC72">
        <v>0</v>
      </c>
      <c r="AD72">
        <v>0</v>
      </c>
      <c r="AE72">
        <v>0.28999999999999998</v>
      </c>
      <c r="AF72">
        <v>101.77</v>
      </c>
    </row>
    <row r="73" spans="7:32">
      <c r="G73" t="s">
        <v>115</v>
      </c>
      <c r="H73" s="74">
        <v>393.7</v>
      </c>
      <c r="I73" s="47">
        <v>19.670000000000002</v>
      </c>
      <c r="J73" s="47">
        <v>100.21</v>
      </c>
      <c r="K73" s="47">
        <v>0</v>
      </c>
      <c r="L73" s="47">
        <v>22.48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393.32</v>
      </c>
      <c r="X73">
        <v>19.670000000000002</v>
      </c>
      <c r="Y73">
        <v>0.38</v>
      </c>
      <c r="Z73">
        <v>0</v>
      </c>
      <c r="AA73">
        <v>-0.1</v>
      </c>
      <c r="AB73">
        <v>22.48</v>
      </c>
      <c r="AC73">
        <v>0</v>
      </c>
      <c r="AD73">
        <v>0</v>
      </c>
      <c r="AE73">
        <v>0</v>
      </c>
      <c r="AF73">
        <v>100.21</v>
      </c>
    </row>
    <row r="74" spans="7:32">
      <c r="G74" t="s">
        <v>116</v>
      </c>
      <c r="H74" s="74">
        <v>324.08</v>
      </c>
      <c r="I74" s="47">
        <v>12.65</v>
      </c>
      <c r="J74" s="47">
        <v>77.569999999999993</v>
      </c>
      <c r="K74" s="47">
        <v>0</v>
      </c>
      <c r="L74" s="47">
        <v>19.809999999999999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323.74</v>
      </c>
      <c r="X74">
        <v>12.65</v>
      </c>
      <c r="Y74">
        <v>0.34</v>
      </c>
      <c r="Z74">
        <v>0</v>
      </c>
      <c r="AA74">
        <v>-0.1</v>
      </c>
      <c r="AB74">
        <v>19.809999999999999</v>
      </c>
      <c r="AC74">
        <v>0</v>
      </c>
      <c r="AD74">
        <v>0</v>
      </c>
      <c r="AE74">
        <v>0</v>
      </c>
      <c r="AF74">
        <v>77.569999999999993</v>
      </c>
    </row>
    <row r="75" spans="7:32">
      <c r="G75" t="s">
        <v>117</v>
      </c>
      <c r="H75" s="74">
        <v>393.53999999999996</v>
      </c>
      <c r="I75" s="47">
        <v>69.48</v>
      </c>
      <c r="J75" s="47">
        <v>166.75</v>
      </c>
      <c r="K75" s="47">
        <v>0</v>
      </c>
      <c r="L75" s="47">
        <v>13.2</v>
      </c>
      <c r="M75" s="75">
        <v>0</v>
      </c>
      <c r="N75" s="74">
        <v>0</v>
      </c>
      <c r="O75" s="47">
        <v>0</v>
      </c>
      <c r="P75" s="47">
        <v>0</v>
      </c>
      <c r="Q75" s="47">
        <v>-15</v>
      </c>
      <c r="R75" s="47">
        <v>0</v>
      </c>
      <c r="S75" s="75">
        <v>0</v>
      </c>
      <c r="U75" s="74"/>
      <c r="V75" s="75"/>
      <c r="W75">
        <v>393.26</v>
      </c>
      <c r="X75">
        <v>69.48</v>
      </c>
      <c r="Y75">
        <v>0.28000000000000003</v>
      </c>
      <c r="Z75">
        <v>0</v>
      </c>
      <c r="AA75">
        <v>-0.1</v>
      </c>
      <c r="AB75">
        <v>13.2</v>
      </c>
      <c r="AC75">
        <v>-15</v>
      </c>
      <c r="AD75">
        <v>0</v>
      </c>
      <c r="AE75">
        <v>0</v>
      </c>
      <c r="AF75">
        <v>166.75</v>
      </c>
    </row>
    <row r="76" spans="7:32">
      <c r="G76" t="s">
        <v>118</v>
      </c>
      <c r="H76" s="74">
        <v>225.85999999999999</v>
      </c>
      <c r="I76" s="47">
        <v>43.99</v>
      </c>
      <c r="J76" s="47">
        <v>106.46</v>
      </c>
      <c r="K76" s="47">
        <v>0</v>
      </c>
      <c r="L76" s="47">
        <v>8.35</v>
      </c>
      <c r="M76" s="75">
        <v>0</v>
      </c>
      <c r="N76" s="74">
        <v>0</v>
      </c>
      <c r="O76" s="47">
        <v>0</v>
      </c>
      <c r="P76" s="47">
        <v>0</v>
      </c>
      <c r="Q76" s="47">
        <v>-20</v>
      </c>
      <c r="R76" s="47">
        <v>0</v>
      </c>
      <c r="S76" s="75">
        <v>0</v>
      </c>
      <c r="U76" s="74"/>
      <c r="V76" s="75"/>
      <c r="W76">
        <v>225.69</v>
      </c>
      <c r="X76">
        <v>43.99</v>
      </c>
      <c r="Y76">
        <v>0.17</v>
      </c>
      <c r="Z76">
        <v>0</v>
      </c>
      <c r="AA76">
        <v>-0.1</v>
      </c>
      <c r="AB76">
        <v>8.35</v>
      </c>
      <c r="AC76">
        <v>-20</v>
      </c>
      <c r="AD76">
        <v>0</v>
      </c>
      <c r="AE76">
        <v>0</v>
      </c>
      <c r="AF76">
        <v>106.46</v>
      </c>
    </row>
    <row r="77" spans="7:32">
      <c r="G77" t="s">
        <v>119</v>
      </c>
      <c r="H77" s="74">
        <v>63.77</v>
      </c>
      <c r="I77" s="47">
        <v>25.29</v>
      </c>
      <c r="J77" s="47">
        <v>229.87</v>
      </c>
      <c r="K77" s="47">
        <v>0</v>
      </c>
      <c r="L77" s="47">
        <v>4.37</v>
      </c>
      <c r="M77" s="75">
        <v>0.05</v>
      </c>
      <c r="N77" s="74">
        <v>0</v>
      </c>
      <c r="O77" s="47">
        <v>0</v>
      </c>
      <c r="P77" s="47">
        <v>0</v>
      </c>
      <c r="Q77" s="47">
        <v>-30</v>
      </c>
      <c r="R77" s="47">
        <v>0</v>
      </c>
      <c r="S77" s="75">
        <v>0</v>
      </c>
      <c r="U77" s="74"/>
      <c r="V77" s="75"/>
      <c r="W77">
        <v>63.68</v>
      </c>
      <c r="X77">
        <v>25.29</v>
      </c>
      <c r="Y77">
        <v>0.09</v>
      </c>
      <c r="Z77">
        <v>0</v>
      </c>
      <c r="AA77">
        <v>-0.1</v>
      </c>
      <c r="AB77">
        <v>4.37</v>
      </c>
      <c r="AC77">
        <v>-30</v>
      </c>
      <c r="AD77">
        <v>0.05</v>
      </c>
      <c r="AE77">
        <v>0</v>
      </c>
      <c r="AF77">
        <v>229.87</v>
      </c>
    </row>
    <row r="78" spans="7:32">
      <c r="G78" t="s">
        <v>120</v>
      </c>
      <c r="H78" s="74">
        <v>68.589999999999989</v>
      </c>
      <c r="I78" s="47">
        <v>19.63</v>
      </c>
      <c r="J78" s="47">
        <v>178.43</v>
      </c>
      <c r="K78" s="47">
        <v>0</v>
      </c>
      <c r="L78" s="47">
        <v>3.39</v>
      </c>
      <c r="M78" s="75">
        <v>0.45</v>
      </c>
      <c r="N78" s="74">
        <v>0</v>
      </c>
      <c r="O78" s="47">
        <v>0</v>
      </c>
      <c r="P78" s="47">
        <v>0</v>
      </c>
      <c r="Q78" s="47">
        <v>-30</v>
      </c>
      <c r="R78" s="47">
        <v>0</v>
      </c>
      <c r="S78" s="75">
        <v>0</v>
      </c>
      <c r="U78" s="74"/>
      <c r="V78" s="75"/>
      <c r="W78">
        <v>68.52</v>
      </c>
      <c r="X78">
        <v>19.63</v>
      </c>
      <c r="Y78">
        <v>7.0000000000000007E-2</v>
      </c>
      <c r="Z78">
        <v>0</v>
      </c>
      <c r="AA78">
        <v>-0.1</v>
      </c>
      <c r="AB78">
        <v>3.39</v>
      </c>
      <c r="AC78">
        <v>-30</v>
      </c>
      <c r="AD78">
        <v>0.45</v>
      </c>
      <c r="AE78">
        <v>0</v>
      </c>
      <c r="AF78">
        <v>178.43</v>
      </c>
    </row>
    <row r="79" spans="7:32">
      <c r="G79" t="s">
        <v>121</v>
      </c>
      <c r="H79" s="74">
        <v>255.81</v>
      </c>
      <c r="I79" s="47">
        <v>13.48</v>
      </c>
      <c r="J79" s="47">
        <v>96.26</v>
      </c>
      <c r="K79" s="47">
        <v>0</v>
      </c>
      <c r="L79" s="47">
        <v>1.83</v>
      </c>
      <c r="M79" s="75">
        <v>0.35</v>
      </c>
      <c r="N79" s="74">
        <v>0</v>
      </c>
      <c r="O79" s="47">
        <v>0</v>
      </c>
      <c r="P79" s="47">
        <v>0</v>
      </c>
      <c r="Q79" s="47">
        <v>-10</v>
      </c>
      <c r="R79" s="47">
        <v>0</v>
      </c>
      <c r="S79" s="75">
        <v>0</v>
      </c>
      <c r="U79" s="74"/>
      <c r="V79" s="75"/>
      <c r="W79">
        <v>255.77</v>
      </c>
      <c r="X79">
        <v>13.48</v>
      </c>
      <c r="Y79">
        <v>0.04</v>
      </c>
      <c r="Z79">
        <v>0</v>
      </c>
      <c r="AA79">
        <v>-0.1</v>
      </c>
      <c r="AB79">
        <v>1.83</v>
      </c>
      <c r="AC79">
        <v>-10</v>
      </c>
      <c r="AD79">
        <v>0.35</v>
      </c>
      <c r="AE79">
        <v>0</v>
      </c>
      <c r="AF79">
        <v>96.26</v>
      </c>
    </row>
    <row r="80" spans="7:32">
      <c r="G80" t="s">
        <v>122</v>
      </c>
      <c r="H80" s="74">
        <v>211.31</v>
      </c>
      <c r="I80" s="47">
        <v>8.94</v>
      </c>
      <c r="J80" s="47">
        <v>99.24</v>
      </c>
      <c r="K80" s="47">
        <v>0</v>
      </c>
      <c r="L80" s="47">
        <v>1.89</v>
      </c>
      <c r="M80" s="75">
        <v>0.4</v>
      </c>
      <c r="N80" s="74">
        <v>0</v>
      </c>
      <c r="O80" s="47">
        <v>0</v>
      </c>
      <c r="P80" s="47">
        <v>0</v>
      </c>
      <c r="Q80" s="47">
        <v>-10</v>
      </c>
      <c r="R80" s="47">
        <v>0</v>
      </c>
      <c r="S80" s="75">
        <v>0</v>
      </c>
      <c r="U80" s="74"/>
      <c r="V80" s="75"/>
      <c r="W80">
        <v>211.27</v>
      </c>
      <c r="X80">
        <v>8.94</v>
      </c>
      <c r="Y80">
        <v>0.04</v>
      </c>
      <c r="Z80">
        <v>0</v>
      </c>
      <c r="AA80">
        <v>-0.1</v>
      </c>
      <c r="AB80">
        <v>1.89</v>
      </c>
      <c r="AC80">
        <v>-10</v>
      </c>
      <c r="AD80">
        <v>0.4</v>
      </c>
      <c r="AE80">
        <v>0</v>
      </c>
      <c r="AF80">
        <v>99.24</v>
      </c>
    </row>
    <row r="81" spans="7:32">
      <c r="G81" t="s">
        <v>123</v>
      </c>
      <c r="H81" s="74">
        <v>232.25</v>
      </c>
      <c r="I81" s="47">
        <v>7.96</v>
      </c>
      <c r="J81" s="47">
        <v>111.34</v>
      </c>
      <c r="K81" s="47">
        <v>0</v>
      </c>
      <c r="L81" s="47">
        <v>1.51</v>
      </c>
      <c r="M81" s="75">
        <v>0.31</v>
      </c>
      <c r="N81" s="74">
        <v>0</v>
      </c>
      <c r="O81" s="47">
        <v>0</v>
      </c>
      <c r="P81" s="47">
        <v>0</v>
      </c>
      <c r="Q81" s="47">
        <v>-10</v>
      </c>
      <c r="R81" s="47">
        <v>0</v>
      </c>
      <c r="S81" s="75">
        <v>0</v>
      </c>
      <c r="U81" s="74"/>
      <c r="V81" s="75"/>
      <c r="W81">
        <v>232.22</v>
      </c>
      <c r="X81">
        <v>7.96</v>
      </c>
      <c r="Y81">
        <v>0.03</v>
      </c>
      <c r="Z81">
        <v>0</v>
      </c>
      <c r="AA81">
        <v>-0.1</v>
      </c>
      <c r="AB81">
        <v>1.51</v>
      </c>
      <c r="AC81">
        <v>-10</v>
      </c>
      <c r="AD81">
        <v>0.31</v>
      </c>
      <c r="AE81">
        <v>0</v>
      </c>
      <c r="AF81">
        <v>111.34</v>
      </c>
    </row>
    <row r="82" spans="7:32">
      <c r="G82" t="s">
        <v>124</v>
      </c>
      <c r="H82" s="74">
        <v>215.85999999999999</v>
      </c>
      <c r="I82" s="47">
        <v>6.88</v>
      </c>
      <c r="J82" s="47">
        <v>120.37</v>
      </c>
      <c r="K82" s="47">
        <v>0</v>
      </c>
      <c r="L82" s="47">
        <v>1.64</v>
      </c>
      <c r="M82" s="75">
        <v>0.36</v>
      </c>
      <c r="N82" s="74">
        <v>0</v>
      </c>
      <c r="O82" s="47">
        <v>0</v>
      </c>
      <c r="P82" s="47">
        <v>0</v>
      </c>
      <c r="Q82" s="47">
        <v>-10</v>
      </c>
      <c r="R82" s="47">
        <v>0</v>
      </c>
      <c r="S82" s="75">
        <v>0</v>
      </c>
      <c r="U82" s="74"/>
      <c r="V82" s="75"/>
      <c r="W82">
        <v>215.82</v>
      </c>
      <c r="X82">
        <v>6.88</v>
      </c>
      <c r="Y82">
        <v>0.04</v>
      </c>
      <c r="Z82">
        <v>0</v>
      </c>
      <c r="AA82">
        <v>-0.1</v>
      </c>
      <c r="AB82">
        <v>1.64</v>
      </c>
      <c r="AC82">
        <v>-10</v>
      </c>
      <c r="AD82">
        <v>0.36</v>
      </c>
      <c r="AE82">
        <v>0</v>
      </c>
      <c r="AF82">
        <v>120.37</v>
      </c>
    </row>
    <row r="83" spans="7:32">
      <c r="G83" t="s">
        <v>125</v>
      </c>
      <c r="H83" s="74">
        <v>163.97</v>
      </c>
      <c r="I83" s="47">
        <v>2.19</v>
      </c>
      <c r="J83" s="47">
        <v>122.41</v>
      </c>
      <c r="K83" s="47">
        <v>0</v>
      </c>
      <c r="L83" s="47">
        <v>1.66</v>
      </c>
      <c r="M83" s="75">
        <v>0.38</v>
      </c>
      <c r="N83" s="74">
        <v>0</v>
      </c>
      <c r="O83" s="47">
        <v>0</v>
      </c>
      <c r="P83" s="47">
        <v>0</v>
      </c>
      <c r="Q83" s="47">
        <v>-10</v>
      </c>
      <c r="R83" s="47">
        <v>0</v>
      </c>
      <c r="S83" s="75">
        <v>0</v>
      </c>
      <c r="U83" s="74"/>
      <c r="V83" s="75"/>
      <c r="W83">
        <v>163.93</v>
      </c>
      <c r="X83">
        <v>2.19</v>
      </c>
      <c r="Y83">
        <v>0.04</v>
      </c>
      <c r="Z83">
        <v>0</v>
      </c>
      <c r="AA83">
        <v>-0.1</v>
      </c>
      <c r="AB83">
        <v>1.66</v>
      </c>
      <c r="AC83">
        <v>-10</v>
      </c>
      <c r="AD83">
        <v>0.38</v>
      </c>
      <c r="AE83">
        <v>0</v>
      </c>
      <c r="AF83">
        <v>122.41</v>
      </c>
    </row>
    <row r="84" spans="7:32">
      <c r="G84" t="s">
        <v>126</v>
      </c>
      <c r="H84" s="74">
        <v>155.81</v>
      </c>
      <c r="I84" s="47">
        <v>0</v>
      </c>
      <c r="J84" s="47">
        <v>131.13999999999999</v>
      </c>
      <c r="K84" s="47">
        <v>0</v>
      </c>
      <c r="L84" s="47">
        <v>1.78</v>
      </c>
      <c r="M84" s="75">
        <v>0.36</v>
      </c>
      <c r="N84" s="74">
        <v>0</v>
      </c>
      <c r="O84" s="47">
        <v>-5</v>
      </c>
      <c r="P84" s="47">
        <v>0</v>
      </c>
      <c r="Q84" s="47">
        <v>-10</v>
      </c>
      <c r="R84" s="47">
        <v>0</v>
      </c>
      <c r="S84" s="75">
        <v>0</v>
      </c>
      <c r="U84" s="74"/>
      <c r="V84" s="75"/>
      <c r="W84">
        <v>155.77000000000001</v>
      </c>
      <c r="X84">
        <v>-5</v>
      </c>
      <c r="Y84">
        <v>0.04</v>
      </c>
      <c r="Z84">
        <v>0</v>
      </c>
      <c r="AA84">
        <v>-0.1</v>
      </c>
      <c r="AB84">
        <v>1.78</v>
      </c>
      <c r="AC84">
        <v>-10</v>
      </c>
      <c r="AD84">
        <v>0.36</v>
      </c>
      <c r="AE84">
        <v>0</v>
      </c>
      <c r="AF84">
        <v>131.13999999999999</v>
      </c>
    </row>
    <row r="85" spans="7:32">
      <c r="G85" t="s">
        <v>127</v>
      </c>
      <c r="H85" s="74">
        <v>122.35</v>
      </c>
      <c r="I85" s="47">
        <v>0</v>
      </c>
      <c r="J85" s="47">
        <v>106.37</v>
      </c>
      <c r="K85" s="47">
        <v>0</v>
      </c>
      <c r="L85" s="47">
        <v>1.39</v>
      </c>
      <c r="M85" s="75">
        <v>0.3</v>
      </c>
      <c r="N85" s="74">
        <v>0</v>
      </c>
      <c r="O85" s="47">
        <v>-12</v>
      </c>
      <c r="P85" s="47">
        <v>0</v>
      </c>
      <c r="Q85" s="47">
        <v>-10</v>
      </c>
      <c r="R85" s="47">
        <v>0</v>
      </c>
      <c r="S85" s="75">
        <v>0</v>
      </c>
      <c r="U85" s="74"/>
      <c r="V85" s="75"/>
      <c r="W85">
        <v>122.32</v>
      </c>
      <c r="X85">
        <v>-12</v>
      </c>
      <c r="Y85">
        <v>0.03</v>
      </c>
      <c r="Z85">
        <v>0</v>
      </c>
      <c r="AA85">
        <v>-0.1</v>
      </c>
      <c r="AB85">
        <v>1.39</v>
      </c>
      <c r="AC85">
        <v>-10</v>
      </c>
      <c r="AD85">
        <v>0.3</v>
      </c>
      <c r="AE85">
        <v>0</v>
      </c>
      <c r="AF85">
        <v>106.37</v>
      </c>
    </row>
    <row r="86" spans="7:32">
      <c r="G86" t="s">
        <v>128</v>
      </c>
      <c r="H86" s="74">
        <v>127.14</v>
      </c>
      <c r="I86" s="47">
        <v>0</v>
      </c>
      <c r="J86" s="47">
        <v>101.11</v>
      </c>
      <c r="K86" s="47">
        <v>0</v>
      </c>
      <c r="L86" s="47">
        <v>1.32</v>
      </c>
      <c r="M86" s="75">
        <v>0.23</v>
      </c>
      <c r="N86" s="74">
        <v>0</v>
      </c>
      <c r="O86" s="47">
        <v>-17</v>
      </c>
      <c r="P86" s="47">
        <v>0</v>
      </c>
      <c r="Q86" s="47">
        <v>-10</v>
      </c>
      <c r="R86" s="47">
        <v>0</v>
      </c>
      <c r="S86" s="75">
        <v>0</v>
      </c>
      <c r="U86" s="74"/>
      <c r="V86" s="75"/>
      <c r="W86">
        <v>127.11</v>
      </c>
      <c r="X86">
        <v>-17</v>
      </c>
      <c r="Y86">
        <v>0.03</v>
      </c>
      <c r="Z86">
        <v>0</v>
      </c>
      <c r="AA86">
        <v>-0.1</v>
      </c>
      <c r="AB86">
        <v>1.32</v>
      </c>
      <c r="AC86">
        <v>-10</v>
      </c>
      <c r="AD86">
        <v>0.23</v>
      </c>
      <c r="AE86">
        <v>0</v>
      </c>
      <c r="AF86">
        <v>101.11</v>
      </c>
    </row>
    <row r="87" spans="7:32">
      <c r="G87" t="s">
        <v>129</v>
      </c>
      <c r="H87" s="74">
        <v>154.06</v>
      </c>
      <c r="I87" s="47">
        <v>0</v>
      </c>
      <c r="J87" s="47">
        <v>103.69</v>
      </c>
      <c r="K87" s="47">
        <v>0</v>
      </c>
      <c r="L87" s="47">
        <v>1.35</v>
      </c>
      <c r="M87" s="75">
        <v>0.11</v>
      </c>
      <c r="N87" s="74">
        <v>0</v>
      </c>
      <c r="O87" s="47">
        <v>-5</v>
      </c>
      <c r="P87" s="47">
        <v>0</v>
      </c>
      <c r="Q87" s="47">
        <v>-15</v>
      </c>
      <c r="R87" s="47">
        <v>0</v>
      </c>
      <c r="S87" s="75">
        <v>0</v>
      </c>
      <c r="U87" s="74"/>
      <c r="V87" s="75"/>
      <c r="W87">
        <v>154.03</v>
      </c>
      <c r="X87">
        <v>-5</v>
      </c>
      <c r="Y87">
        <v>0.03</v>
      </c>
      <c r="Z87">
        <v>0</v>
      </c>
      <c r="AA87">
        <v>-0.1</v>
      </c>
      <c r="AB87">
        <v>1.35</v>
      </c>
      <c r="AC87">
        <v>-15</v>
      </c>
      <c r="AD87">
        <v>0.11</v>
      </c>
      <c r="AE87">
        <v>0</v>
      </c>
      <c r="AF87">
        <v>103.69</v>
      </c>
    </row>
    <row r="88" spans="7:32">
      <c r="G88" t="s">
        <v>130</v>
      </c>
      <c r="H88" s="74">
        <v>153.87</v>
      </c>
      <c r="I88" s="47">
        <v>0</v>
      </c>
      <c r="J88" s="47">
        <v>101.59</v>
      </c>
      <c r="K88" s="47">
        <v>0</v>
      </c>
      <c r="L88" s="47">
        <v>1.32</v>
      </c>
      <c r="M88" s="75">
        <v>0.26</v>
      </c>
      <c r="N88" s="74">
        <v>0</v>
      </c>
      <c r="O88" s="47">
        <v>-6</v>
      </c>
      <c r="P88" s="47">
        <v>0</v>
      </c>
      <c r="Q88" s="47">
        <v>-16</v>
      </c>
      <c r="R88" s="47">
        <v>0</v>
      </c>
      <c r="S88" s="75">
        <v>0</v>
      </c>
      <c r="U88" s="74"/>
      <c r="V88" s="75"/>
      <c r="W88">
        <v>153.84</v>
      </c>
      <c r="X88">
        <v>-6</v>
      </c>
      <c r="Y88">
        <v>0.03</v>
      </c>
      <c r="Z88">
        <v>0</v>
      </c>
      <c r="AA88">
        <v>-0.1</v>
      </c>
      <c r="AB88">
        <v>1.32</v>
      </c>
      <c r="AC88">
        <v>-16</v>
      </c>
      <c r="AD88">
        <v>0.26</v>
      </c>
      <c r="AE88">
        <v>0</v>
      </c>
      <c r="AF88">
        <v>101.59</v>
      </c>
    </row>
    <row r="89" spans="7:32">
      <c r="G89" t="s">
        <v>131</v>
      </c>
      <c r="H89" s="74">
        <v>246.18</v>
      </c>
      <c r="I89" s="47">
        <v>0</v>
      </c>
      <c r="J89" s="47">
        <v>149.93</v>
      </c>
      <c r="K89" s="47">
        <v>0</v>
      </c>
      <c r="L89" s="47">
        <v>2.12</v>
      </c>
      <c r="M89" s="75">
        <v>0.3</v>
      </c>
      <c r="N89" s="74">
        <v>0</v>
      </c>
      <c r="O89" s="47">
        <v>-28</v>
      </c>
      <c r="P89" s="47">
        <v>0</v>
      </c>
      <c r="Q89" s="47">
        <v>-18</v>
      </c>
      <c r="R89" s="47">
        <v>0</v>
      </c>
      <c r="S89" s="75">
        <v>0</v>
      </c>
      <c r="U89" s="74"/>
      <c r="V89" s="75"/>
      <c r="W89">
        <v>246.13</v>
      </c>
      <c r="X89">
        <v>-28</v>
      </c>
      <c r="Y89">
        <v>0.05</v>
      </c>
      <c r="Z89">
        <v>0</v>
      </c>
      <c r="AA89">
        <v>-0.1</v>
      </c>
      <c r="AB89">
        <v>2.12</v>
      </c>
      <c r="AC89">
        <v>-18</v>
      </c>
      <c r="AD89">
        <v>0.3</v>
      </c>
      <c r="AE89">
        <v>0</v>
      </c>
      <c r="AF89">
        <v>149.93</v>
      </c>
    </row>
    <row r="90" spans="7:32">
      <c r="G90" t="s">
        <v>132</v>
      </c>
      <c r="H90" s="74">
        <v>344.26</v>
      </c>
      <c r="I90" s="47">
        <v>0</v>
      </c>
      <c r="J90" s="47">
        <v>155.87</v>
      </c>
      <c r="K90" s="47">
        <v>0</v>
      </c>
      <c r="L90" s="47">
        <v>2.21</v>
      </c>
      <c r="M90" s="75">
        <v>0.27</v>
      </c>
      <c r="N90" s="74">
        <v>0</v>
      </c>
      <c r="O90" s="47">
        <v>-28</v>
      </c>
      <c r="P90" s="47">
        <v>0</v>
      </c>
      <c r="Q90" s="47">
        <v>-23</v>
      </c>
      <c r="R90" s="47">
        <v>0</v>
      </c>
      <c r="S90" s="75">
        <v>0</v>
      </c>
      <c r="U90" s="74"/>
      <c r="V90" s="75"/>
      <c r="W90">
        <v>344.21</v>
      </c>
      <c r="X90">
        <v>-28</v>
      </c>
      <c r="Y90">
        <v>0.05</v>
      </c>
      <c r="Z90">
        <v>0</v>
      </c>
      <c r="AA90">
        <v>-0.1</v>
      </c>
      <c r="AB90">
        <v>2.21</v>
      </c>
      <c r="AC90">
        <v>-23</v>
      </c>
      <c r="AD90">
        <v>0.27</v>
      </c>
      <c r="AE90">
        <v>0</v>
      </c>
      <c r="AF90">
        <v>155.87</v>
      </c>
    </row>
    <row r="91" spans="7:32">
      <c r="G91" t="s">
        <v>133</v>
      </c>
      <c r="H91" s="74">
        <v>172.06</v>
      </c>
      <c r="I91" s="47">
        <v>0</v>
      </c>
      <c r="J91" s="47">
        <v>145.55000000000001</v>
      </c>
      <c r="K91" s="47">
        <v>0</v>
      </c>
      <c r="L91" s="47">
        <v>3.32</v>
      </c>
      <c r="M91" s="75">
        <v>0.2</v>
      </c>
      <c r="N91" s="74">
        <v>0</v>
      </c>
      <c r="O91" s="47">
        <v>-67</v>
      </c>
      <c r="P91" s="47">
        <v>0</v>
      </c>
      <c r="Q91" s="47">
        <v>-26</v>
      </c>
      <c r="R91" s="47">
        <v>0</v>
      </c>
      <c r="S91" s="75">
        <v>0</v>
      </c>
      <c r="U91" s="74"/>
      <c r="V91" s="75"/>
      <c r="W91">
        <v>171.97</v>
      </c>
      <c r="X91">
        <v>-67</v>
      </c>
      <c r="Y91">
        <v>0.09</v>
      </c>
      <c r="Z91">
        <v>0</v>
      </c>
      <c r="AA91">
        <v>-0.1</v>
      </c>
      <c r="AB91">
        <v>3.32</v>
      </c>
      <c r="AC91">
        <v>-26</v>
      </c>
      <c r="AD91">
        <v>0.2</v>
      </c>
      <c r="AE91">
        <v>0</v>
      </c>
      <c r="AF91">
        <v>145.55000000000001</v>
      </c>
    </row>
    <row r="92" spans="7:32">
      <c r="G92" t="s">
        <v>134</v>
      </c>
      <c r="H92" s="74">
        <v>139.47</v>
      </c>
      <c r="I92" s="47">
        <v>0</v>
      </c>
      <c r="J92" s="47">
        <v>139.4</v>
      </c>
      <c r="K92" s="47">
        <v>0</v>
      </c>
      <c r="L92" s="47">
        <v>3.19</v>
      </c>
      <c r="M92" s="75">
        <v>0.4</v>
      </c>
      <c r="N92" s="74">
        <v>0</v>
      </c>
      <c r="O92" s="47">
        <v>-66</v>
      </c>
      <c r="P92" s="47">
        <v>0</v>
      </c>
      <c r="Q92" s="47">
        <v>-14</v>
      </c>
      <c r="R92" s="47">
        <v>0</v>
      </c>
      <c r="S92" s="75">
        <v>0</v>
      </c>
      <c r="U92" s="74"/>
      <c r="V92" s="75"/>
      <c r="W92">
        <v>139.38999999999999</v>
      </c>
      <c r="X92">
        <v>-66</v>
      </c>
      <c r="Y92">
        <v>0.08</v>
      </c>
      <c r="Z92">
        <v>0</v>
      </c>
      <c r="AA92">
        <v>-0.1</v>
      </c>
      <c r="AB92">
        <v>3.19</v>
      </c>
      <c r="AC92">
        <v>-14</v>
      </c>
      <c r="AD92">
        <v>0.4</v>
      </c>
      <c r="AE92">
        <v>0</v>
      </c>
      <c r="AF92">
        <v>139.4</v>
      </c>
    </row>
    <row r="93" spans="7:32">
      <c r="G93" t="s">
        <v>135</v>
      </c>
      <c r="H93" s="74">
        <v>193.72</v>
      </c>
      <c r="I93" s="47">
        <v>0</v>
      </c>
      <c r="J93" s="47">
        <v>168.85</v>
      </c>
      <c r="K93" s="47">
        <v>0</v>
      </c>
      <c r="L93" s="47">
        <v>6.59</v>
      </c>
      <c r="M93" s="75">
        <v>0.79</v>
      </c>
      <c r="N93" s="74">
        <v>0</v>
      </c>
      <c r="O93" s="47">
        <v>-72</v>
      </c>
      <c r="P93" s="47">
        <v>0</v>
      </c>
      <c r="Q93" s="47">
        <v>-14</v>
      </c>
      <c r="R93" s="47">
        <v>0</v>
      </c>
      <c r="S93" s="75">
        <v>0</v>
      </c>
      <c r="U93" s="74"/>
      <c r="V93" s="75"/>
      <c r="W93">
        <v>193.56</v>
      </c>
      <c r="X93">
        <v>-72</v>
      </c>
      <c r="Y93">
        <v>0.16</v>
      </c>
      <c r="Z93">
        <v>0</v>
      </c>
      <c r="AA93">
        <v>-0.1</v>
      </c>
      <c r="AB93">
        <v>6.59</v>
      </c>
      <c r="AC93">
        <v>-14</v>
      </c>
      <c r="AD93">
        <v>0.79</v>
      </c>
      <c r="AE93">
        <v>0</v>
      </c>
      <c r="AF93">
        <v>168.85</v>
      </c>
    </row>
    <row r="94" spans="7:32">
      <c r="G94" t="s">
        <v>136</v>
      </c>
      <c r="H94" s="74">
        <v>160.13</v>
      </c>
      <c r="I94" s="47">
        <v>0</v>
      </c>
      <c r="J94" s="47">
        <v>160.35</v>
      </c>
      <c r="K94" s="47">
        <v>0</v>
      </c>
      <c r="L94" s="47">
        <v>5.85</v>
      </c>
      <c r="M94" s="75">
        <v>0.62</v>
      </c>
      <c r="N94" s="74">
        <v>0</v>
      </c>
      <c r="O94" s="47">
        <v>-70</v>
      </c>
      <c r="P94" s="47">
        <v>0</v>
      </c>
      <c r="Q94" s="47">
        <v>-14</v>
      </c>
      <c r="R94" s="47">
        <v>0</v>
      </c>
      <c r="S94" s="75">
        <v>0</v>
      </c>
      <c r="U94" s="74"/>
      <c r="V94" s="75"/>
      <c r="W94">
        <v>159.97</v>
      </c>
      <c r="X94">
        <v>-70</v>
      </c>
      <c r="Y94">
        <v>0.16</v>
      </c>
      <c r="Z94">
        <v>0</v>
      </c>
      <c r="AA94">
        <v>-0.1</v>
      </c>
      <c r="AB94">
        <v>5.85</v>
      </c>
      <c r="AC94">
        <v>-14</v>
      </c>
      <c r="AD94">
        <v>0.62</v>
      </c>
      <c r="AE94">
        <v>0</v>
      </c>
      <c r="AF94">
        <v>160.35</v>
      </c>
    </row>
    <row r="95" spans="7:32">
      <c r="G95" t="s">
        <v>137</v>
      </c>
      <c r="H95" s="74">
        <v>131.57000000000002</v>
      </c>
      <c r="I95" s="47">
        <v>0</v>
      </c>
      <c r="J95" s="47">
        <v>61.37</v>
      </c>
      <c r="K95" s="47">
        <v>0</v>
      </c>
      <c r="L95" s="47">
        <v>9.2100000000000009</v>
      </c>
      <c r="M95" s="75">
        <v>1.84</v>
      </c>
      <c r="N95" s="74">
        <v>0</v>
      </c>
      <c r="O95" s="47">
        <v>-72</v>
      </c>
      <c r="P95" s="47">
        <v>0</v>
      </c>
      <c r="Q95" s="47">
        <v>-13</v>
      </c>
      <c r="R95" s="47">
        <v>0</v>
      </c>
      <c r="S95" s="75">
        <v>0</v>
      </c>
      <c r="U95" s="74"/>
      <c r="V95" s="75"/>
      <c r="W95">
        <v>131.33000000000001</v>
      </c>
      <c r="X95">
        <v>-72</v>
      </c>
      <c r="Y95">
        <v>0.24</v>
      </c>
      <c r="Z95">
        <v>0</v>
      </c>
      <c r="AA95">
        <v>-0.1</v>
      </c>
      <c r="AB95">
        <v>9.2100000000000009</v>
      </c>
      <c r="AC95">
        <v>-13</v>
      </c>
      <c r="AD95">
        <v>1.84</v>
      </c>
      <c r="AE95">
        <v>0</v>
      </c>
      <c r="AF95">
        <v>61.37</v>
      </c>
    </row>
    <row r="96" spans="7:32">
      <c r="G96" t="s">
        <v>138</v>
      </c>
      <c r="H96" s="74">
        <v>127.8</v>
      </c>
      <c r="I96" s="47">
        <v>0</v>
      </c>
      <c r="J96" s="47">
        <v>64.09</v>
      </c>
      <c r="K96" s="47">
        <v>0</v>
      </c>
      <c r="L96" s="47">
        <v>9.61</v>
      </c>
      <c r="M96" s="75">
        <v>1.0900000000000001</v>
      </c>
      <c r="N96" s="74">
        <v>0</v>
      </c>
      <c r="O96" s="47">
        <v>-68</v>
      </c>
      <c r="P96" s="47">
        <v>0</v>
      </c>
      <c r="Q96" s="47">
        <v>-16</v>
      </c>
      <c r="R96" s="47">
        <v>0</v>
      </c>
      <c r="S96" s="75">
        <v>0</v>
      </c>
      <c r="U96" s="74"/>
      <c r="V96" s="75"/>
      <c r="W96">
        <v>127.55</v>
      </c>
      <c r="X96">
        <v>-68</v>
      </c>
      <c r="Y96">
        <v>0.25</v>
      </c>
      <c r="Z96">
        <v>0</v>
      </c>
      <c r="AA96">
        <v>-0.1</v>
      </c>
      <c r="AB96">
        <v>9.61</v>
      </c>
      <c r="AC96">
        <v>-16</v>
      </c>
      <c r="AD96">
        <v>1.0900000000000001</v>
      </c>
      <c r="AE96">
        <v>0</v>
      </c>
      <c r="AF96">
        <v>64.09</v>
      </c>
    </row>
    <row r="97" spans="1:83">
      <c r="G97" t="s">
        <v>139</v>
      </c>
      <c r="H97" s="74">
        <v>114.75</v>
      </c>
      <c r="I97" s="47">
        <v>0</v>
      </c>
      <c r="J97" s="47">
        <v>48.46</v>
      </c>
      <c r="K97" s="47">
        <v>0</v>
      </c>
      <c r="L97" s="47">
        <v>14.54</v>
      </c>
      <c r="M97" s="75">
        <v>0.1</v>
      </c>
      <c r="N97" s="74">
        <v>0</v>
      </c>
      <c r="O97" s="47">
        <v>-59</v>
      </c>
      <c r="P97" s="47">
        <v>0</v>
      </c>
      <c r="Q97" s="47">
        <v>-18</v>
      </c>
      <c r="R97" s="47">
        <v>0</v>
      </c>
      <c r="S97" s="75">
        <v>0</v>
      </c>
      <c r="U97" s="74"/>
      <c r="V97" s="75"/>
      <c r="W97">
        <v>114.36</v>
      </c>
      <c r="X97">
        <v>-59</v>
      </c>
      <c r="Y97">
        <v>0.39</v>
      </c>
      <c r="Z97">
        <v>0</v>
      </c>
      <c r="AA97">
        <v>-0.1</v>
      </c>
      <c r="AB97">
        <v>14.54</v>
      </c>
      <c r="AC97">
        <v>-18</v>
      </c>
      <c r="AD97">
        <v>0.1</v>
      </c>
      <c r="AE97">
        <v>0</v>
      </c>
      <c r="AF97">
        <v>48.46</v>
      </c>
    </row>
    <row r="98" spans="1:83">
      <c r="G98" t="s">
        <v>140</v>
      </c>
      <c r="H98" s="74">
        <v>82.28</v>
      </c>
      <c r="I98" s="47">
        <v>0</v>
      </c>
      <c r="J98" s="47">
        <v>46.52</v>
      </c>
      <c r="K98" s="47">
        <v>0</v>
      </c>
      <c r="L98" s="47">
        <v>14.54</v>
      </c>
      <c r="M98" s="75">
        <v>0.78</v>
      </c>
      <c r="N98" s="74">
        <v>0</v>
      </c>
      <c r="O98" s="47">
        <v>-63</v>
      </c>
      <c r="P98" s="47">
        <v>0</v>
      </c>
      <c r="Q98" s="47">
        <v>-20</v>
      </c>
      <c r="R98" s="47">
        <v>0</v>
      </c>
      <c r="S98" s="75">
        <v>0</v>
      </c>
      <c r="U98" s="74"/>
      <c r="V98" s="75"/>
      <c r="W98">
        <v>81.41</v>
      </c>
      <c r="X98">
        <v>-63</v>
      </c>
      <c r="Y98">
        <v>0.39</v>
      </c>
      <c r="Z98">
        <v>0.48</v>
      </c>
      <c r="AA98">
        <v>-0.1</v>
      </c>
      <c r="AB98">
        <v>14.54</v>
      </c>
      <c r="AC98">
        <v>-20</v>
      </c>
      <c r="AD98">
        <v>0.78</v>
      </c>
      <c r="AE98">
        <v>0.28999999999999998</v>
      </c>
      <c r="AF98">
        <v>46.52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2.8327199999999988</v>
      </c>
      <c r="I99" s="70">
        <f t="shared" ref="I99:BQ99" si="1">SUM(I3:I98)/4000</f>
        <v>0.77790500000000018</v>
      </c>
      <c r="J99" s="70">
        <f t="shared" si="1"/>
        <v>1.7814400000000004</v>
      </c>
      <c r="K99" s="70">
        <f t="shared" si="1"/>
        <v>0</v>
      </c>
      <c r="L99" s="70">
        <f t="shared" si="1"/>
        <v>0.35838749999999997</v>
      </c>
      <c r="M99" s="70">
        <f t="shared" si="1"/>
        <v>4.0074999999999998E-3</v>
      </c>
      <c r="N99" s="69">
        <f t="shared" si="1"/>
        <v>-0.14924999999999999</v>
      </c>
      <c r="O99" s="70">
        <f t="shared" si="1"/>
        <v>-0.20599999999999999</v>
      </c>
      <c r="P99" s="70">
        <f t="shared" si="1"/>
        <v>-0.55300000000000005</v>
      </c>
      <c r="Q99" s="70">
        <f t="shared" si="1"/>
        <v>-0.30475000000000002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2.6764149999999995</v>
      </c>
      <c r="X99">
        <f t="shared" si="1"/>
        <v>0.57190500000000033</v>
      </c>
      <c r="Y99">
        <f t="shared" si="1"/>
        <v>2.8299999999999983E-3</v>
      </c>
      <c r="Z99">
        <f t="shared" si="1"/>
        <v>4.2250000000000022E-3</v>
      </c>
      <c r="AA99">
        <f t="shared" si="1"/>
        <v>-8.2500000000000247E-3</v>
      </c>
      <c r="AB99">
        <f t="shared" si="1"/>
        <v>0.35838749999999997</v>
      </c>
      <c r="AC99">
        <f t="shared" si="1"/>
        <v>-0.30475000000000002</v>
      </c>
      <c r="AD99">
        <f t="shared" si="1"/>
        <v>4.0074999999999998E-3</v>
      </c>
      <c r="AE99">
        <f t="shared" si="1"/>
        <v>4.0599999999999942E-3</v>
      </c>
      <c r="AF99">
        <f t="shared" si="1"/>
        <v>1.22844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T3" sqref="T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45555</v>
      </c>
      <c r="U2" s="74" t="s">
        <v>225</v>
      </c>
      <c r="V2" s="75" t="s">
        <v>224</v>
      </c>
      <c r="W2" s="29" t="s">
        <v>256</v>
      </c>
      <c r="X2" t="s">
        <v>594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/>
      <c r="W3">
        <v>0</v>
      </c>
      <c r="X3">
        <v>-2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0</v>
      </c>
      <c r="X4">
        <v>-2</v>
      </c>
      <c r="Y4">
        <v>0</v>
      </c>
    </row>
    <row r="5" spans="1:25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-2</v>
      </c>
      <c r="Y5">
        <v>0</v>
      </c>
    </row>
    <row r="6" spans="1:25">
      <c r="A6" s="113" t="s">
        <v>538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0</v>
      </c>
      <c r="X6">
        <v>-2</v>
      </c>
      <c r="Y6">
        <v>0</v>
      </c>
    </row>
    <row r="7" spans="1:25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0</v>
      </c>
      <c r="X7">
        <v>-2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0</v>
      </c>
      <c r="X8">
        <v>-2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0</v>
      </c>
      <c r="X9">
        <v>-2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0</v>
      </c>
      <c r="X10">
        <v>-2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0</v>
      </c>
      <c r="X11">
        <v>-2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0</v>
      </c>
      <c r="X12">
        <v>-2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0</v>
      </c>
      <c r="X13">
        <v>-2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0</v>
      </c>
      <c r="X14">
        <v>-2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0.1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0</v>
      </c>
      <c r="X15">
        <v>-2</v>
      </c>
      <c r="Y15">
        <v>0.1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0.39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0</v>
      </c>
      <c r="X16">
        <v>-2</v>
      </c>
      <c r="Y16">
        <v>0.39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0</v>
      </c>
      <c r="X17">
        <v>-2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0.78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0</v>
      </c>
      <c r="X18">
        <v>-2</v>
      </c>
      <c r="Y18">
        <v>0.78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2.42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0</v>
      </c>
      <c r="X19">
        <v>-2</v>
      </c>
      <c r="Y19">
        <v>2.42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6.4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0</v>
      </c>
      <c r="X20">
        <v>-2</v>
      </c>
      <c r="Y20">
        <v>6.4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5.62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0</v>
      </c>
      <c r="X21">
        <v>-2</v>
      </c>
      <c r="Y21">
        <v>5.62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5.62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0</v>
      </c>
      <c r="X22">
        <v>-2</v>
      </c>
      <c r="Y22">
        <v>5.62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4.28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0</v>
      </c>
      <c r="X23">
        <v>-2</v>
      </c>
      <c r="Y23">
        <v>4.28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5.53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-2</v>
      </c>
      <c r="Y24">
        <v>5.53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4.17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-2</v>
      </c>
      <c r="Y25">
        <v>4.17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1.01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-2</v>
      </c>
      <c r="Y26">
        <v>1.01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-2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-2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-2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-2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-2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-2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-2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-2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3.59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-2</v>
      </c>
      <c r="Y35">
        <v>3.59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4.6500000000000004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-2</v>
      </c>
      <c r="Y36">
        <v>4.6500000000000004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6.49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-2</v>
      </c>
      <c r="Y37">
        <v>6.49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7.66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-2</v>
      </c>
      <c r="Y38">
        <v>7.66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11.82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-2</v>
      </c>
      <c r="Y39">
        <v>11.82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7.75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-2</v>
      </c>
      <c r="Y40">
        <v>7.75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7.56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-2</v>
      </c>
      <c r="Y41">
        <v>7.56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6.69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-2</v>
      </c>
      <c r="Y42">
        <v>6.69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5.72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-2</v>
      </c>
      <c r="Y43">
        <v>5.72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5.14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-2</v>
      </c>
      <c r="Y44">
        <v>5.14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1.74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-2</v>
      </c>
      <c r="Y45">
        <v>1.74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3.3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-2</v>
      </c>
      <c r="Y46">
        <v>3.3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3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-2</v>
      </c>
      <c r="Y47">
        <v>3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1.74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-2</v>
      </c>
      <c r="Y48">
        <v>1.74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0.68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-2</v>
      </c>
      <c r="Y49">
        <v>0.68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2.91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-2</v>
      </c>
      <c r="Y50">
        <v>2.91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6.59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-2</v>
      </c>
      <c r="Y51">
        <v>6.59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3.59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-2</v>
      </c>
      <c r="Y52">
        <v>3.59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1.26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-2</v>
      </c>
      <c r="Y53">
        <v>1.26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1.84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-2</v>
      </c>
      <c r="Y54">
        <v>1.84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4.5599999999999996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-2</v>
      </c>
      <c r="Y55">
        <v>4.5599999999999996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4.8499999999999996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-2</v>
      </c>
      <c r="Y56">
        <v>4.8499999999999996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7.08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-2</v>
      </c>
      <c r="Y57">
        <v>7.08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3.2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-2</v>
      </c>
      <c r="Y58">
        <v>3.2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2.52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-2</v>
      </c>
      <c r="Y59">
        <v>2.52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2.23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-2</v>
      </c>
      <c r="Y60">
        <v>2.23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1.1599999999999999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-2</v>
      </c>
      <c r="Y61">
        <v>1.1599999999999999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1.1599999999999999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-2</v>
      </c>
      <c r="Y62">
        <v>1.1599999999999999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-2</v>
      </c>
      <c r="Y63">
        <v>0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-2</v>
      </c>
      <c r="Y64">
        <v>0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-2</v>
      </c>
      <c r="Y65">
        <v>0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-2</v>
      </c>
      <c r="Y66">
        <v>0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</v>
      </c>
      <c r="X67">
        <v>-2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0</v>
      </c>
      <c r="X68">
        <v>-2</v>
      </c>
      <c r="Y68">
        <v>0</v>
      </c>
    </row>
    <row r="69" spans="7:25">
      <c r="G69" t="s">
        <v>111</v>
      </c>
      <c r="H69" s="74">
        <v>51.37</v>
      </c>
      <c r="I69" s="47">
        <v>0</v>
      </c>
      <c r="J69" s="47">
        <v>0</v>
      </c>
      <c r="K69" s="47">
        <v>0</v>
      </c>
      <c r="L69" s="47">
        <v>0</v>
      </c>
      <c r="M69" s="75">
        <v>2.13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51.37</v>
      </c>
      <c r="X69">
        <v>-2</v>
      </c>
      <c r="Y69">
        <v>2.13</v>
      </c>
    </row>
    <row r="70" spans="7:25">
      <c r="G70" t="s">
        <v>112</v>
      </c>
      <c r="H70" s="74">
        <v>81.37</v>
      </c>
      <c r="I70" s="47">
        <v>0</v>
      </c>
      <c r="J70" s="47">
        <v>0</v>
      </c>
      <c r="K70" s="47">
        <v>0</v>
      </c>
      <c r="L70" s="47">
        <v>0</v>
      </c>
      <c r="M70" s="75">
        <v>2.71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81.37</v>
      </c>
      <c r="X70">
        <v>-2</v>
      </c>
      <c r="Y70">
        <v>2.71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6.4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-2</v>
      </c>
      <c r="Y71">
        <v>6.4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6.01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-2</v>
      </c>
      <c r="Y72">
        <v>6.01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6.98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-2</v>
      </c>
      <c r="Y73">
        <v>6.98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5.72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-2</v>
      </c>
      <c r="Y74">
        <v>5.72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0</v>
      </c>
      <c r="X75">
        <v>-2</v>
      </c>
      <c r="Y75">
        <v>0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0</v>
      </c>
      <c r="X76">
        <v>-2</v>
      </c>
      <c r="Y76">
        <v>0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0</v>
      </c>
      <c r="X77">
        <v>-2</v>
      </c>
      <c r="Y77">
        <v>0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0</v>
      </c>
      <c r="X78">
        <v>-2</v>
      </c>
      <c r="Y78">
        <v>0</v>
      </c>
    </row>
    <row r="79" spans="7:25">
      <c r="G79" t="s">
        <v>121</v>
      </c>
      <c r="H79" s="74">
        <v>53.53</v>
      </c>
      <c r="I79" s="47">
        <v>0</v>
      </c>
      <c r="J79" s="47">
        <v>0</v>
      </c>
      <c r="K79" s="47">
        <v>0</v>
      </c>
      <c r="L79" s="47">
        <v>0</v>
      </c>
      <c r="M79" s="75">
        <v>0.46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53.53</v>
      </c>
      <c r="X79">
        <v>-2</v>
      </c>
      <c r="Y79">
        <v>0.46</v>
      </c>
    </row>
    <row r="80" spans="7:25">
      <c r="G80" t="s">
        <v>122</v>
      </c>
      <c r="H80" s="74">
        <v>57.9</v>
      </c>
      <c r="I80" s="47">
        <v>0</v>
      </c>
      <c r="J80" s="47">
        <v>0</v>
      </c>
      <c r="K80" s="47">
        <v>0</v>
      </c>
      <c r="L80" s="47">
        <v>0</v>
      </c>
      <c r="M80" s="75">
        <v>0.56000000000000005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57.9</v>
      </c>
      <c r="X80">
        <v>-2</v>
      </c>
      <c r="Y80">
        <v>0.56000000000000005</v>
      </c>
    </row>
    <row r="81" spans="7:25">
      <c r="G81" t="s">
        <v>123</v>
      </c>
      <c r="H81" s="74">
        <v>53.71</v>
      </c>
      <c r="I81" s="47">
        <v>0</v>
      </c>
      <c r="J81" s="47">
        <v>0</v>
      </c>
      <c r="K81" s="47">
        <v>0</v>
      </c>
      <c r="L81" s="47">
        <v>0</v>
      </c>
      <c r="M81" s="75">
        <v>0.7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53.71</v>
      </c>
      <c r="X81">
        <v>-2</v>
      </c>
      <c r="Y81">
        <v>0.7</v>
      </c>
    </row>
    <row r="82" spans="7:25">
      <c r="G82" t="s">
        <v>124</v>
      </c>
      <c r="H82" s="74">
        <v>52.78</v>
      </c>
      <c r="I82" s="47">
        <v>0</v>
      </c>
      <c r="J82" s="47">
        <v>0</v>
      </c>
      <c r="K82" s="47">
        <v>0</v>
      </c>
      <c r="L82" s="47">
        <v>0</v>
      </c>
      <c r="M82" s="75">
        <v>0.94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52.78</v>
      </c>
      <c r="X82">
        <v>-2</v>
      </c>
      <c r="Y82">
        <v>0.94</v>
      </c>
    </row>
    <row r="83" spans="7:25">
      <c r="G83" t="s">
        <v>125</v>
      </c>
      <c r="H83" s="74">
        <v>44.06</v>
      </c>
      <c r="I83" s="47">
        <v>0</v>
      </c>
      <c r="J83" s="47">
        <v>0</v>
      </c>
      <c r="K83" s="47">
        <v>0</v>
      </c>
      <c r="L83" s="47">
        <v>0</v>
      </c>
      <c r="M83" s="75">
        <v>1.48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44.06</v>
      </c>
      <c r="X83">
        <v>-2</v>
      </c>
      <c r="Y83">
        <v>1.48</v>
      </c>
    </row>
    <row r="84" spans="7:25">
      <c r="G84" t="s">
        <v>126</v>
      </c>
      <c r="H84" s="74">
        <v>40.93</v>
      </c>
      <c r="I84" s="47">
        <v>0</v>
      </c>
      <c r="J84" s="47">
        <v>0</v>
      </c>
      <c r="K84" s="47">
        <v>0</v>
      </c>
      <c r="L84" s="47">
        <v>0</v>
      </c>
      <c r="M84" s="75">
        <v>1.69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40.93</v>
      </c>
      <c r="X84">
        <v>-2</v>
      </c>
      <c r="Y84">
        <v>1.69</v>
      </c>
    </row>
    <row r="85" spans="7:25">
      <c r="G85" t="s">
        <v>127</v>
      </c>
      <c r="H85" s="74">
        <v>30.5</v>
      </c>
      <c r="I85" s="47">
        <v>0</v>
      </c>
      <c r="J85" s="47">
        <v>0</v>
      </c>
      <c r="K85" s="47">
        <v>0</v>
      </c>
      <c r="L85" s="47">
        <v>0</v>
      </c>
      <c r="M85" s="75">
        <v>1.42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30.5</v>
      </c>
      <c r="X85">
        <v>-2</v>
      </c>
      <c r="Y85">
        <v>1.42</v>
      </c>
    </row>
    <row r="86" spans="7:25">
      <c r="G86" t="s">
        <v>128</v>
      </c>
      <c r="H86" s="74">
        <v>28</v>
      </c>
      <c r="I86" s="47">
        <v>0</v>
      </c>
      <c r="J86" s="47">
        <v>0</v>
      </c>
      <c r="K86" s="47">
        <v>0</v>
      </c>
      <c r="L86" s="47">
        <v>0</v>
      </c>
      <c r="M86" s="75">
        <v>1.38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28</v>
      </c>
      <c r="X86">
        <v>-2</v>
      </c>
      <c r="Y86">
        <v>1.38</v>
      </c>
    </row>
    <row r="87" spans="7:25">
      <c r="G87" t="s">
        <v>129</v>
      </c>
      <c r="H87" s="74">
        <v>24.82</v>
      </c>
      <c r="I87" s="47">
        <v>0</v>
      </c>
      <c r="J87" s="47">
        <v>0</v>
      </c>
      <c r="K87" s="47">
        <v>0</v>
      </c>
      <c r="L87" s="47">
        <v>0</v>
      </c>
      <c r="M87" s="75">
        <v>0.63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24.82</v>
      </c>
      <c r="X87">
        <v>-2</v>
      </c>
      <c r="Y87">
        <v>0.63</v>
      </c>
    </row>
    <row r="88" spans="7:25">
      <c r="G88" t="s">
        <v>130</v>
      </c>
      <c r="H88" s="74">
        <v>47.83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47.83</v>
      </c>
      <c r="X88">
        <v>-2</v>
      </c>
      <c r="Y88">
        <v>0</v>
      </c>
    </row>
    <row r="89" spans="7:25">
      <c r="G89" t="s">
        <v>131</v>
      </c>
      <c r="H89" s="74">
        <v>70.17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70.17</v>
      </c>
      <c r="X89">
        <v>-2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0</v>
      </c>
      <c r="X90">
        <v>-2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0</v>
      </c>
      <c r="X91">
        <v>-2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0</v>
      </c>
      <c r="X92">
        <v>-2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0</v>
      </c>
      <c r="X93">
        <v>-2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0</v>
      </c>
      <c r="X94">
        <v>-2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  <c r="X95">
        <v>-2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-2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-2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-2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0.15924250000000001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4.9002499999999984E-2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0.15924250000000001</v>
      </c>
      <c r="X99">
        <f t="shared" si="1"/>
        <v>-4.8000000000000001E-2</v>
      </c>
      <c r="Y99">
        <f t="shared" si="1"/>
        <v>4.9002499999999984E-2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45555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45555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10.0128</v>
      </c>
      <c r="E3">
        <f>GT_NG!P3</f>
        <v>13.803078780561423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0.33500000000000019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1110.4055690633245</v>
      </c>
      <c r="P3" s="37">
        <v>118.85548318449554</v>
      </c>
      <c r="Q3" s="37">
        <v>38.400000000000006</v>
      </c>
      <c r="R3" s="39">
        <v>0</v>
      </c>
      <c r="S3" s="39">
        <v>0</v>
      </c>
      <c r="T3" s="38">
        <f>SUMPRODUCT(LTA!J3:AN3,LTA!J$101:AN$101,LTA!J$103:AN$103)</f>
        <v>58.010000000000005</v>
      </c>
      <c r="U3" s="38">
        <f>SUMPRODUCT(LTA!J3:AN3,LTA!J$102:AN$102,LTA!J$103:AN$103)</f>
        <v>117.75999999999999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1.36</v>
      </c>
      <c r="Z3" s="35">
        <f>IEX!N3</f>
        <v>0</v>
      </c>
      <c r="AA3" s="76">
        <f>STOA!H3</f>
        <v>311.54000000000002</v>
      </c>
      <c r="AB3" s="76">
        <f>-STOA!N3</f>
        <v>0</v>
      </c>
      <c r="AC3">
        <f>SUMIF(B3:AB3,"&gt;0")*$AC$2-SUMIF(B3:AB3,"&lt;0")*($AC$2/(1-$AC$2))+SUMIF(AI3:AR3,"&gt;0")*$AC$2-SUMIF(AI3:AR3,"&lt;0")*($AC$2/(1-$AC$2))</f>
        <v>15.125471375136186</v>
      </c>
      <c r="AD3">
        <f>SUM(B3:AB3,AI3:AV3)-AC3</f>
        <v>1745.3564596532453</v>
      </c>
      <c r="AE3">
        <f>'IDT-1'!B3</f>
        <v>0</v>
      </c>
      <c r="AF3" s="25"/>
      <c r="AG3">
        <f>SUM(AD3:AF3)</f>
        <v>1745.3564596532453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-20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7.5096000000000007</v>
      </c>
      <c r="E4">
        <f>GT_NG!P4</f>
        <v>13.803078780561423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0.33500000000000019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1104.3666324163146</v>
      </c>
      <c r="P4" s="37">
        <v>118.85548318449554</v>
      </c>
      <c r="Q4" s="37">
        <v>38.400000000000006</v>
      </c>
      <c r="R4" s="39">
        <v>0</v>
      </c>
      <c r="S4" s="39">
        <v>0</v>
      </c>
      <c r="T4" s="38">
        <f>SUMPRODUCT(LTA!J4:AN4,LTA!J$101:AN$101,LTA!J$103:AN$103)</f>
        <v>58</v>
      </c>
      <c r="U4" s="38">
        <f>SUMPRODUCT(LTA!J4:AN4,LTA!J$102:AN$102,LTA!J$103:AN$103)</f>
        <v>118.67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1.36</v>
      </c>
      <c r="Z4" s="35">
        <f>IEX!N4</f>
        <v>0</v>
      </c>
      <c r="AA4" s="76">
        <f>STOA!H4</f>
        <v>311.54000000000002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15.205287108624416</v>
      </c>
      <c r="AD4">
        <f t="shared" ref="AD4:AD67" si="1">SUM(B4:AB4,AI4:AV4)-AC4</f>
        <v>1720.6345072727472</v>
      </c>
      <c r="AE4">
        <f>'IDT-1'!B4</f>
        <v>0</v>
      </c>
      <c r="AF4" s="25"/>
      <c r="AG4">
        <f t="shared" ref="AG4:AG67" si="2">SUM(AD4:AF4)</f>
        <v>1720.6345072727472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-37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5.5278999999999998</v>
      </c>
      <c r="E5">
        <f>GT_NG!P5</f>
        <v>13.803078780561423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0.33500000000000019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1115.6727676245762</v>
      </c>
      <c r="P5" s="37">
        <v>118.85548318449554</v>
      </c>
      <c r="Q5" s="37">
        <v>38.400000000000006</v>
      </c>
      <c r="R5" s="39">
        <v>0</v>
      </c>
      <c r="S5" s="39">
        <v>0</v>
      </c>
      <c r="T5" s="38">
        <f>SUMPRODUCT(LTA!J5:AN5,LTA!J$101:AN$101,LTA!J$103:AN$103)</f>
        <v>58.33</v>
      </c>
      <c r="U5" s="38">
        <f>SUMPRODUCT(LTA!J5:AN5,LTA!J$102:AN$102,LTA!J$103:AN$103)</f>
        <v>118.77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1.35</v>
      </c>
      <c r="Z5" s="35">
        <f>IEX!N5</f>
        <v>0</v>
      </c>
      <c r="AA5" s="76">
        <f>STOA!H5</f>
        <v>311.54000000000002</v>
      </c>
      <c r="AB5" s="76">
        <f>-STOA!N5</f>
        <v>0</v>
      </c>
      <c r="AC5">
        <f t="shared" si="0"/>
        <v>15.710698250618265</v>
      </c>
      <c r="AD5">
        <f t="shared" si="1"/>
        <v>1679.8735313390148</v>
      </c>
      <c r="AE5">
        <f>'IDT-1'!B5</f>
        <v>0</v>
      </c>
      <c r="AF5" s="25"/>
      <c r="AG5">
        <f t="shared" si="2"/>
        <v>1679.8735313390148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-87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5.5278999999999998</v>
      </c>
      <c r="E6">
        <f>GT_NG!P6</f>
        <v>13.803078780561423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0.33500000000000019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1115.6727676245762</v>
      </c>
      <c r="P6" s="37">
        <v>118.85548318449554</v>
      </c>
      <c r="Q6" s="37">
        <v>38.400000000000006</v>
      </c>
      <c r="R6" s="39">
        <v>0</v>
      </c>
      <c r="S6" s="39">
        <v>0</v>
      </c>
      <c r="T6" s="38">
        <f>SUMPRODUCT(LTA!J6:AN6,LTA!J$101:AN$101,LTA!J$103:AN$103)</f>
        <v>59</v>
      </c>
      <c r="U6" s="38">
        <f>SUMPRODUCT(LTA!J6:AN6,LTA!J$102:AN$102,LTA!J$103:AN$103)</f>
        <v>118.67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1.36</v>
      </c>
      <c r="Z6" s="35">
        <f>IEX!N6</f>
        <v>0</v>
      </c>
      <c r="AA6" s="76">
        <f>STOA!H6</f>
        <v>311.54000000000002</v>
      </c>
      <c r="AB6" s="76">
        <f>-STOA!N6</f>
        <v>0</v>
      </c>
      <c r="AC6">
        <f t="shared" si="0"/>
        <v>15.961233824640049</v>
      </c>
      <c r="AD6">
        <f t="shared" si="1"/>
        <v>1651.2029957649931</v>
      </c>
      <c r="AE6">
        <f>'IDT-1'!B6</f>
        <v>0</v>
      </c>
      <c r="AF6" s="25"/>
      <c r="AG6">
        <f t="shared" si="2"/>
        <v>1651.2029957649931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-116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5.5278999999999998</v>
      </c>
      <c r="E7">
        <f>GT_NG!P7</f>
        <v>13.803078780561423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0.33500000000000019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856.29343091170244</v>
      </c>
      <c r="P7" s="37">
        <v>118.85548318449554</v>
      </c>
      <c r="Q7" s="37">
        <v>38.400000000000006</v>
      </c>
      <c r="R7" s="39">
        <v>0</v>
      </c>
      <c r="S7" s="39">
        <v>0</v>
      </c>
      <c r="T7" s="38">
        <f>SUMPRODUCT(LTA!J7:AN7,LTA!J$101:AN$101,LTA!J$103:AN$103)</f>
        <v>59.67</v>
      </c>
      <c r="U7" s="38">
        <f>SUMPRODUCT(LTA!J7:AN7,LTA!J$102:AN$102,LTA!J$103:AN$103)</f>
        <v>118.37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1.36</v>
      </c>
      <c r="Z7" s="35">
        <f>IEX!N7</f>
        <v>0</v>
      </c>
      <c r="AA7" s="76">
        <f>STOA!H7</f>
        <v>311.34999999999997</v>
      </c>
      <c r="AB7" s="76">
        <f>-STOA!N7</f>
        <v>0</v>
      </c>
      <c r="AC7">
        <f t="shared" si="0"/>
        <v>13.345055194557679</v>
      </c>
      <c r="AD7">
        <f t="shared" si="1"/>
        <v>1446.8098376822018</v>
      </c>
      <c r="AE7">
        <f>'IDT-1'!B7</f>
        <v>0</v>
      </c>
      <c r="AF7" s="25"/>
      <c r="AG7">
        <f t="shared" si="2"/>
        <v>1446.8098376822018</v>
      </c>
      <c r="AI7" s="35">
        <f>PXIL!H7</f>
        <v>0</v>
      </c>
      <c r="AJ7" s="35">
        <f>PXIL!N7</f>
        <v>0</v>
      </c>
      <c r="AK7" s="35">
        <f>RTM_IEX!H7</f>
        <v>0.19</v>
      </c>
      <c r="AL7" s="35">
        <f>RTM_IEX!N7</f>
        <v>-64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5.5278999999999998</v>
      </c>
      <c r="E8">
        <f>GT_NG!P8</f>
        <v>13.803078780561423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0.33500000000000019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854.86152891496238</v>
      </c>
      <c r="P8" s="37">
        <v>118.85548318449554</v>
      </c>
      <c r="Q8" s="37">
        <v>38.400000000000006</v>
      </c>
      <c r="R8" s="39">
        <v>0</v>
      </c>
      <c r="S8" s="39">
        <v>0</v>
      </c>
      <c r="T8" s="38">
        <f>SUMPRODUCT(LTA!J8:AN8,LTA!J$101:AN$101,LTA!J$103:AN$103)</f>
        <v>60.010000000000005</v>
      </c>
      <c r="U8" s="38">
        <f>SUMPRODUCT(LTA!J8:AN8,LTA!J$102:AN$102,LTA!J$103:AN$103)</f>
        <v>118.07000000000001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1.36</v>
      </c>
      <c r="Z8" s="35">
        <f>IEX!N8</f>
        <v>0</v>
      </c>
      <c r="AA8" s="76">
        <f>STOA!H8</f>
        <v>311.34999999999997</v>
      </c>
      <c r="AB8" s="76">
        <f>-STOA!N8</f>
        <v>0</v>
      </c>
      <c r="AC8">
        <f t="shared" si="0"/>
        <v>13.341834375509951</v>
      </c>
      <c r="AD8">
        <f t="shared" si="1"/>
        <v>1444.4211565045093</v>
      </c>
      <c r="AE8">
        <f>'IDT-1'!B8</f>
        <v>0</v>
      </c>
      <c r="AF8" s="25"/>
      <c r="AG8">
        <f t="shared" si="2"/>
        <v>1444.4211565045093</v>
      </c>
      <c r="AI8" s="35">
        <f>PXIL!H8</f>
        <v>0</v>
      </c>
      <c r="AJ8" s="35">
        <f>PXIL!N8</f>
        <v>0</v>
      </c>
      <c r="AK8" s="35">
        <f>RTM_IEX!H8</f>
        <v>0.19</v>
      </c>
      <c r="AL8" s="35">
        <f>RTM_IEX!N8</f>
        <v>-65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5.5278999999999998</v>
      </c>
      <c r="E9">
        <f>GT_NG!P9</f>
        <v>13.803078780561423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0.33500000000000019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863.05554775952851</v>
      </c>
      <c r="P9" s="37">
        <v>118.85548318449554</v>
      </c>
      <c r="Q9" s="37">
        <v>38.400000000000006</v>
      </c>
      <c r="R9" s="39">
        <v>0</v>
      </c>
      <c r="S9" s="39">
        <v>0</v>
      </c>
      <c r="T9" s="38">
        <f>SUMPRODUCT(LTA!J9:AN9,LTA!J$101:AN$101,LTA!J$103:AN$103)</f>
        <v>60.33</v>
      </c>
      <c r="U9" s="38">
        <f>SUMPRODUCT(LTA!J9:AN9,LTA!J$102:AN$102,LTA!J$103:AN$103)</f>
        <v>117.27000000000001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1.36</v>
      </c>
      <c r="Z9" s="35">
        <f>IEX!N9</f>
        <v>0</v>
      </c>
      <c r="AA9" s="76">
        <f>STOA!H9</f>
        <v>311.34999999999997</v>
      </c>
      <c r="AB9" s="76">
        <f>-STOA!N9</f>
        <v>0</v>
      </c>
      <c r="AC9">
        <f t="shared" si="0"/>
        <v>13.405876133804306</v>
      </c>
      <c r="AD9">
        <f t="shared" si="1"/>
        <v>1451.9811335907809</v>
      </c>
      <c r="AE9">
        <f>'IDT-1'!B9</f>
        <v>0</v>
      </c>
      <c r="AF9" s="25"/>
      <c r="AG9">
        <f t="shared" si="2"/>
        <v>1451.9811335907809</v>
      </c>
      <c r="AI9" s="35">
        <f>PXIL!H9</f>
        <v>0</v>
      </c>
      <c r="AJ9" s="35">
        <f>PXIL!N9</f>
        <v>0</v>
      </c>
      <c r="AK9" s="35">
        <f>RTM_IEX!H9</f>
        <v>0.1</v>
      </c>
      <c r="AL9" s="35">
        <f>RTM_IEX!N9</f>
        <v>-65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5.5278999999999998</v>
      </c>
      <c r="E10">
        <f>GT_NG!P10</f>
        <v>13.803078780561423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0.33500000000000019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863.05554775952851</v>
      </c>
      <c r="P10" s="37">
        <v>118.85548318449554</v>
      </c>
      <c r="Q10" s="37">
        <v>38.400000000000006</v>
      </c>
      <c r="R10" s="39">
        <v>0</v>
      </c>
      <c r="S10" s="39">
        <v>0</v>
      </c>
      <c r="T10" s="38">
        <f>SUMPRODUCT(LTA!J10:AN10,LTA!J$101:AN$101,LTA!J$103:AN$103)</f>
        <v>60.67</v>
      </c>
      <c r="U10" s="38">
        <f>SUMPRODUCT(LTA!J10:AN10,LTA!J$102:AN$102,LTA!J$103:AN$103)</f>
        <v>116.97000000000001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1.36</v>
      </c>
      <c r="Z10" s="35">
        <f>IEX!N10</f>
        <v>0</v>
      </c>
      <c r="AA10" s="76">
        <f>STOA!H10</f>
        <v>311.34999999999997</v>
      </c>
      <c r="AB10" s="76">
        <f>-STOA!N10</f>
        <v>0</v>
      </c>
      <c r="AC10">
        <f t="shared" si="0"/>
        <v>13.406212133804306</v>
      </c>
      <c r="AD10">
        <f t="shared" si="1"/>
        <v>1452.0207975907811</v>
      </c>
      <c r="AE10">
        <f>'IDT-1'!B10</f>
        <v>0</v>
      </c>
      <c r="AF10" s="25"/>
      <c r="AG10">
        <f t="shared" si="2"/>
        <v>1452.0207975907811</v>
      </c>
      <c r="AI10" s="35">
        <f>PXIL!H10</f>
        <v>0</v>
      </c>
      <c r="AJ10" s="35">
        <f>PXIL!N10</f>
        <v>0</v>
      </c>
      <c r="AK10" s="35">
        <f>RTM_IEX!H10</f>
        <v>0.1</v>
      </c>
      <c r="AL10" s="35">
        <f>RTM_IEX!N10</f>
        <v>-65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5.5278999999999998</v>
      </c>
      <c r="E11">
        <f>GT_NG!P11</f>
        <v>13.803078780561423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0.33500000000000019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830.37646636896488</v>
      </c>
      <c r="P11" s="37">
        <v>118.85548318449554</v>
      </c>
      <c r="Q11" s="37">
        <v>38.400000000000006</v>
      </c>
      <c r="R11" s="39">
        <v>0</v>
      </c>
      <c r="S11" s="39">
        <v>0</v>
      </c>
      <c r="T11" s="38">
        <f>SUMPRODUCT(LTA!J11:AN11,LTA!J$101:AN$101,LTA!J$103:AN$103)</f>
        <v>61.33</v>
      </c>
      <c r="U11" s="38">
        <f>SUMPRODUCT(LTA!J11:AN11,LTA!J$102:AN$102,LTA!J$103:AN$103)</f>
        <v>116.87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1.36</v>
      </c>
      <c r="Z11" s="35">
        <f>IEX!N11</f>
        <v>0</v>
      </c>
      <c r="AA11" s="76">
        <f>STOA!H11</f>
        <v>311.34999999999997</v>
      </c>
      <c r="AB11" s="76">
        <f>-STOA!N11</f>
        <v>0</v>
      </c>
      <c r="AC11">
        <f t="shared" si="0"/>
        <v>12.915321749276455</v>
      </c>
      <c r="AD11">
        <f t="shared" si="1"/>
        <v>1446.292606584745</v>
      </c>
      <c r="AE11">
        <f>'IDT-1'!B11</f>
        <v>0</v>
      </c>
      <c r="AF11" s="25"/>
      <c r="AG11">
        <f t="shared" si="2"/>
        <v>1446.292606584745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-39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5.5278999999999998</v>
      </c>
      <c r="E12">
        <f>GT_NG!P12</f>
        <v>13.803078780561423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0.33500000000000019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821.13301456173599</v>
      </c>
      <c r="P12" s="37">
        <v>118.85548318449554</v>
      </c>
      <c r="Q12" s="37">
        <v>38.400000000000006</v>
      </c>
      <c r="R12" s="39">
        <v>0</v>
      </c>
      <c r="S12" s="39">
        <v>0</v>
      </c>
      <c r="T12" s="38">
        <f>SUMPRODUCT(LTA!J12:AN12,LTA!J$101:AN$101,LTA!J$103:AN$103)</f>
        <v>61.33</v>
      </c>
      <c r="U12" s="38">
        <f>SUMPRODUCT(LTA!J12:AN12,LTA!J$102:AN$102,LTA!J$103:AN$103)</f>
        <v>116.66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1.36</v>
      </c>
      <c r="Z12" s="35">
        <f>IEX!N12</f>
        <v>0</v>
      </c>
      <c r="AA12" s="76">
        <f>STOA!H12</f>
        <v>311.34999999999997</v>
      </c>
      <c r="AB12" s="76">
        <f>-STOA!N12</f>
        <v>0</v>
      </c>
      <c r="AC12">
        <f t="shared" si="0"/>
        <v>12.835912754095734</v>
      </c>
      <c r="AD12">
        <f t="shared" si="1"/>
        <v>1436.9185637726971</v>
      </c>
      <c r="AE12">
        <f>'IDT-1'!B12</f>
        <v>0</v>
      </c>
      <c r="AF12" s="25"/>
      <c r="AG12">
        <f t="shared" si="2"/>
        <v>1436.9185637726971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-39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5.5278999999999998</v>
      </c>
      <c r="E13">
        <f>GT_NG!P13</f>
        <v>13.803078780561423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0.33500000000000019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821.13301350950894</v>
      </c>
      <c r="P13" s="37">
        <v>118.85548318449554</v>
      </c>
      <c r="Q13" s="37">
        <v>38.400000000000006</v>
      </c>
      <c r="R13" s="39">
        <v>0</v>
      </c>
      <c r="S13" s="39">
        <v>0</v>
      </c>
      <c r="T13" s="38">
        <f>SUMPRODUCT(LTA!J13:AN13,LTA!J$101:AN$101,LTA!J$103:AN$103)</f>
        <v>61.33</v>
      </c>
      <c r="U13" s="38">
        <f>SUMPRODUCT(LTA!J13:AN13,LTA!J$102:AN$102,LTA!J$103:AN$103)</f>
        <v>116.96000000000001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1.36</v>
      </c>
      <c r="Z13" s="35">
        <f>IEX!N13</f>
        <v>0</v>
      </c>
      <c r="AA13" s="76">
        <f>STOA!H13</f>
        <v>311.34999999999997</v>
      </c>
      <c r="AB13" s="76">
        <f>-STOA!N13</f>
        <v>0</v>
      </c>
      <c r="AC13">
        <f t="shared" si="0"/>
        <v>12.817429593986352</v>
      </c>
      <c r="AD13">
        <f t="shared" si="1"/>
        <v>1513.0670458805794</v>
      </c>
      <c r="AE13">
        <f>'IDT-1'!B13</f>
        <v>0</v>
      </c>
      <c r="AF13" s="25"/>
      <c r="AG13">
        <f t="shared" si="2"/>
        <v>1513.0670458805794</v>
      </c>
      <c r="AI13" s="35">
        <f>PXIL!H13</f>
        <v>0</v>
      </c>
      <c r="AJ13" s="35">
        <f>PXIL!N13</f>
        <v>0</v>
      </c>
      <c r="AK13" s="35">
        <f>RTM_IEX!H13</f>
        <v>36.83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5.5278999999999998</v>
      </c>
      <c r="E14">
        <f>GT_NG!P14</f>
        <v>13.803078780561423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0.33500000000000019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821.13301350950894</v>
      </c>
      <c r="P14" s="37">
        <v>118.85548318449554</v>
      </c>
      <c r="Q14" s="37">
        <v>38.400000000000006</v>
      </c>
      <c r="R14" s="39">
        <v>0</v>
      </c>
      <c r="S14" s="39">
        <v>0</v>
      </c>
      <c r="T14" s="38">
        <f>SUMPRODUCT(LTA!J14:AN14,LTA!J$101:AN$101,LTA!J$103:AN$103)</f>
        <v>61.66</v>
      </c>
      <c r="U14" s="38">
        <f>SUMPRODUCT(LTA!J14:AN14,LTA!J$102:AN$102,LTA!J$103:AN$103)</f>
        <v>116.56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1.36</v>
      </c>
      <c r="Z14" s="35">
        <f>IEX!N14</f>
        <v>0</v>
      </c>
      <c r="AA14" s="76">
        <f>STOA!H14</f>
        <v>311.34999999999997</v>
      </c>
      <c r="AB14" s="76">
        <f>-STOA!N14</f>
        <v>0</v>
      </c>
      <c r="AC14">
        <f t="shared" si="0"/>
        <v>12.71914959398635</v>
      </c>
      <c r="AD14">
        <f t="shared" si="1"/>
        <v>1501.4653258805793</v>
      </c>
      <c r="AE14">
        <f>'IDT-1'!B14</f>
        <v>0</v>
      </c>
      <c r="AF14" s="25"/>
      <c r="AG14">
        <f t="shared" si="2"/>
        <v>1501.4653258805793</v>
      </c>
      <c r="AI14" s="35">
        <f>PXIL!H14</f>
        <v>0</v>
      </c>
      <c r="AJ14" s="35">
        <f>PXIL!N14</f>
        <v>0</v>
      </c>
      <c r="AK14" s="35">
        <f>RTM_IEX!H14</f>
        <v>25.2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5.5278999999999998</v>
      </c>
      <c r="E15">
        <f>GT_NG!P15</f>
        <v>13.803078780561423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0.33500000000000019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821.3702955762069</v>
      </c>
      <c r="P15" s="37">
        <v>118.85548318449554</v>
      </c>
      <c r="Q15" s="37">
        <v>38.400000000000006</v>
      </c>
      <c r="R15" s="39">
        <v>0</v>
      </c>
      <c r="S15" s="39">
        <v>0</v>
      </c>
      <c r="T15" s="38">
        <f>SUMPRODUCT(LTA!J15:AN15,LTA!J$101:AN$101,LTA!J$103:AN$103)</f>
        <v>62.33</v>
      </c>
      <c r="U15" s="38">
        <f>SUMPRODUCT(LTA!J15:AN15,LTA!J$102:AN$102,LTA!J$103:AN$103)</f>
        <v>122.25999999999999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1.36</v>
      </c>
      <c r="Z15" s="35">
        <f>IEX!N15</f>
        <v>0</v>
      </c>
      <c r="AA15" s="76">
        <f>STOA!H15</f>
        <v>278.35000000000002</v>
      </c>
      <c r="AB15" s="76">
        <f>-STOA!N15</f>
        <v>0</v>
      </c>
      <c r="AC15">
        <f t="shared" si="0"/>
        <v>12.741722763346614</v>
      </c>
      <c r="AD15">
        <f t="shared" si="1"/>
        <v>1504.130034777917</v>
      </c>
      <c r="AE15">
        <f>'IDT-1'!B15</f>
        <v>0</v>
      </c>
      <c r="AF15" s="25"/>
      <c r="AG15">
        <f t="shared" si="2"/>
        <v>1504.130034777917</v>
      </c>
      <c r="AI15" s="35">
        <f>PXIL!H15</f>
        <v>0</v>
      </c>
      <c r="AJ15" s="35">
        <f>PXIL!N15</f>
        <v>0</v>
      </c>
      <c r="AK15" s="35">
        <f>RTM_IEX!H15</f>
        <v>54.28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5.5278999999999998</v>
      </c>
      <c r="E16">
        <f>GT_NG!P16</f>
        <v>13.803078780561423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0.33500000000000019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821.20613263032192</v>
      </c>
      <c r="P16" s="37">
        <v>118.85548318449554</v>
      </c>
      <c r="Q16" s="37">
        <v>38.400000000000006</v>
      </c>
      <c r="R16" s="39">
        <v>0</v>
      </c>
      <c r="S16" s="39">
        <v>0</v>
      </c>
      <c r="T16" s="38">
        <f>SUMPRODUCT(LTA!J16:AN16,LTA!J$101:AN$101,LTA!J$103:AN$103)</f>
        <v>62.67</v>
      </c>
      <c r="U16" s="38">
        <f>SUMPRODUCT(LTA!J16:AN16,LTA!J$102:AN$102,LTA!J$103:AN$103)</f>
        <v>122.36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1.36</v>
      </c>
      <c r="Z16" s="35">
        <f>IEX!N16</f>
        <v>0</v>
      </c>
      <c r="AA16" s="76">
        <f>STOA!H16</f>
        <v>278.35000000000002</v>
      </c>
      <c r="AB16" s="76">
        <f>-STOA!N16</f>
        <v>0</v>
      </c>
      <c r="AC16">
        <f t="shared" si="0"/>
        <v>12.60560779460118</v>
      </c>
      <c r="AD16">
        <f t="shared" si="1"/>
        <v>1488.0619868007775</v>
      </c>
      <c r="AE16">
        <f>'IDT-1'!B16</f>
        <v>0</v>
      </c>
      <c r="AF16" s="25"/>
      <c r="AG16">
        <f t="shared" si="2"/>
        <v>1488.0619868007775</v>
      </c>
      <c r="AI16" s="35">
        <f>PXIL!H16</f>
        <v>0</v>
      </c>
      <c r="AJ16" s="35">
        <f>PXIL!N16</f>
        <v>0</v>
      </c>
      <c r="AK16" s="35">
        <f>RTM_IEX!H16</f>
        <v>37.799999999999997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5.5278999999999998</v>
      </c>
      <c r="E17">
        <f>GT_NG!P17</f>
        <v>13.803078780561423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0.33500000000000019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829.79857298402237</v>
      </c>
      <c r="P17" s="37">
        <v>118.85548318449554</v>
      </c>
      <c r="Q17" s="37">
        <v>38.400000000000006</v>
      </c>
      <c r="R17" s="39">
        <v>0</v>
      </c>
      <c r="S17" s="39">
        <v>0</v>
      </c>
      <c r="T17" s="38">
        <f>SUMPRODUCT(LTA!J17:AN17,LTA!J$101:AN$101,LTA!J$103:AN$103)</f>
        <v>62.989999999999995</v>
      </c>
      <c r="U17" s="38">
        <f>SUMPRODUCT(LTA!J17:AN17,LTA!J$102:AN$102,LTA!J$103:AN$103)</f>
        <v>112.16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1.36</v>
      </c>
      <c r="Z17" s="35">
        <f>IEX!N17</f>
        <v>0</v>
      </c>
      <c r="AA17" s="76">
        <f>STOA!H17</f>
        <v>278.35000000000002</v>
      </c>
      <c r="AB17" s="76">
        <f>-STOA!N17</f>
        <v>0</v>
      </c>
      <c r="AC17">
        <f t="shared" si="0"/>
        <v>12.448212293572263</v>
      </c>
      <c r="AD17">
        <f t="shared" si="1"/>
        <v>1469.4818226555069</v>
      </c>
      <c r="AE17">
        <f>'IDT-1'!B17</f>
        <v>0</v>
      </c>
      <c r="AF17" s="25"/>
      <c r="AG17">
        <f t="shared" si="2"/>
        <v>1469.4818226555069</v>
      </c>
      <c r="AI17" s="35">
        <f>PXIL!H17</f>
        <v>0</v>
      </c>
      <c r="AJ17" s="35">
        <f>PXIL!N17</f>
        <v>0</v>
      </c>
      <c r="AK17" s="35">
        <f>RTM_IEX!H17</f>
        <v>20.350000000000001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5.5278999999999998</v>
      </c>
      <c r="E18">
        <f>GT_NG!P18</f>
        <v>13.803078780561423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0.33500000000000019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829.78724506713343</v>
      </c>
      <c r="P18" s="37">
        <v>118.85548318449554</v>
      </c>
      <c r="Q18" s="37">
        <v>38.400000000000006</v>
      </c>
      <c r="R18" s="39">
        <v>0</v>
      </c>
      <c r="S18" s="39">
        <v>0</v>
      </c>
      <c r="T18" s="38">
        <f>SUMPRODUCT(LTA!J18:AN18,LTA!J$101:AN$101,LTA!J$103:AN$103)</f>
        <v>63.67</v>
      </c>
      <c r="U18" s="38">
        <f>SUMPRODUCT(LTA!J18:AN18,LTA!J$102:AN$102,LTA!J$103:AN$103)</f>
        <v>112.96000000000001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1.36</v>
      </c>
      <c r="Z18" s="35">
        <f>IEX!N18</f>
        <v>0</v>
      </c>
      <c r="AA18" s="76">
        <f>STOA!H18</f>
        <v>278.35000000000002</v>
      </c>
      <c r="AB18" s="76">
        <f>-STOA!N18</f>
        <v>0</v>
      </c>
      <c r="AC18">
        <f t="shared" si="0"/>
        <v>12.387301139070397</v>
      </c>
      <c r="AD18">
        <f t="shared" si="1"/>
        <v>1462.2914058931199</v>
      </c>
      <c r="AE18">
        <f>'IDT-1'!B18</f>
        <v>0</v>
      </c>
      <c r="AF18" s="25"/>
      <c r="AG18">
        <f t="shared" si="2"/>
        <v>1462.2914058931199</v>
      </c>
      <c r="AI18" s="35">
        <f>PXIL!H18</f>
        <v>0</v>
      </c>
      <c r="AJ18" s="35">
        <f>PXIL!N18</f>
        <v>0</v>
      </c>
      <c r="AK18" s="35">
        <f>RTM_IEX!H18</f>
        <v>11.63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5.5278999999999998</v>
      </c>
      <c r="E19">
        <f>GT_NG!P19</f>
        <v>13.803078780561423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0.33500000000000019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842.3100634247603</v>
      </c>
      <c r="P19" s="37">
        <v>118.85548318449554</v>
      </c>
      <c r="Q19" s="37">
        <v>38.400000000000006</v>
      </c>
      <c r="R19" s="39">
        <v>0</v>
      </c>
      <c r="S19" s="39">
        <v>0</v>
      </c>
      <c r="T19" s="38">
        <f>SUMPRODUCT(LTA!J19:AN19,LTA!J$101:AN$101,LTA!J$103:AN$103)</f>
        <v>60.010000000000005</v>
      </c>
      <c r="U19" s="38">
        <f>SUMPRODUCT(LTA!J19:AN19,LTA!J$102:AN$102,LTA!J$103:AN$103)</f>
        <v>116.25999999999999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1.36</v>
      </c>
      <c r="Z19" s="35">
        <f>IEX!N19</f>
        <v>0</v>
      </c>
      <c r="AA19" s="76">
        <f>STOA!H19</f>
        <v>278.3</v>
      </c>
      <c r="AB19" s="76">
        <f>-STOA!N19</f>
        <v>0</v>
      </c>
      <c r="AC19">
        <f t="shared" si="0"/>
        <v>12.456456813274462</v>
      </c>
      <c r="AD19">
        <f t="shared" si="1"/>
        <v>1470.4550685765428</v>
      </c>
      <c r="AE19">
        <f>'IDT-1'!B19</f>
        <v>0</v>
      </c>
      <c r="AF19" s="25"/>
      <c r="AG19">
        <f t="shared" si="2"/>
        <v>1470.4550685765428</v>
      </c>
      <c r="AI19" s="35">
        <f>PXIL!H19</f>
        <v>0</v>
      </c>
      <c r="AJ19" s="35">
        <f>PXIL!N19</f>
        <v>0</v>
      </c>
      <c r="AK19" s="35">
        <f>RTM_IEX!H19</f>
        <v>7.75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5.5278999999999998</v>
      </c>
      <c r="E20">
        <f>GT_NG!P20</f>
        <v>13.803078780561423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0.33500000000000019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839.26552183847298</v>
      </c>
      <c r="P20" s="37">
        <v>118.85548318449554</v>
      </c>
      <c r="Q20" s="37">
        <v>38.400000000000006</v>
      </c>
      <c r="R20" s="39">
        <v>0</v>
      </c>
      <c r="S20" s="39">
        <v>0</v>
      </c>
      <c r="T20" s="38">
        <f>SUMPRODUCT(LTA!J20:AN20,LTA!J$101:AN$101,LTA!J$103:AN$103)</f>
        <v>60.010000000000005</v>
      </c>
      <c r="U20" s="38">
        <f>SUMPRODUCT(LTA!J20:AN20,LTA!J$102:AN$102,LTA!J$103:AN$103)</f>
        <v>115.36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1.36</v>
      </c>
      <c r="Z20" s="35">
        <f>IEX!N20</f>
        <v>0</v>
      </c>
      <c r="AA20" s="76">
        <f>STOA!H20</f>
        <v>278.3</v>
      </c>
      <c r="AB20" s="76">
        <f>-STOA!N20</f>
        <v>0</v>
      </c>
      <c r="AC20">
        <f t="shared" si="0"/>
        <v>12.423322663949648</v>
      </c>
      <c r="AD20">
        <f t="shared" si="1"/>
        <v>1466.5436611395801</v>
      </c>
      <c r="AE20">
        <f>'IDT-1'!B20</f>
        <v>0</v>
      </c>
      <c r="AF20" s="25"/>
      <c r="AG20">
        <f t="shared" si="2"/>
        <v>1466.5436611395801</v>
      </c>
      <c r="AI20" s="35">
        <f>PXIL!H20</f>
        <v>0</v>
      </c>
      <c r="AJ20" s="35">
        <f>PXIL!N20</f>
        <v>0</v>
      </c>
      <c r="AK20" s="35">
        <f>RTM_IEX!H20</f>
        <v>7.75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5.5278999999999998</v>
      </c>
      <c r="E21">
        <f>GT_NG!P21</f>
        <v>13.803078780561423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0.33500000000000019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850.92202943622442</v>
      </c>
      <c r="P21" s="37">
        <v>118.85548318449554</v>
      </c>
      <c r="Q21" s="37">
        <v>38.400000000000006</v>
      </c>
      <c r="R21" s="39">
        <v>0</v>
      </c>
      <c r="S21" s="39">
        <v>0</v>
      </c>
      <c r="T21" s="38">
        <f>SUMPRODUCT(LTA!J21:AN21,LTA!J$101:AN$101,LTA!J$103:AN$103)</f>
        <v>60.010000000000005</v>
      </c>
      <c r="U21" s="38">
        <f>SUMPRODUCT(LTA!J21:AN21,LTA!J$102:AN$102,LTA!J$103:AN$103)</f>
        <v>114.66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1.36</v>
      </c>
      <c r="Z21" s="35">
        <f>IEX!N21</f>
        <v>0</v>
      </c>
      <c r="AA21" s="76">
        <f>STOA!H21</f>
        <v>278.3</v>
      </c>
      <c r="AB21" s="76">
        <f>-STOA!N21</f>
        <v>0</v>
      </c>
      <c r="AC21">
        <f t="shared" si="0"/>
        <v>12.450257327770762</v>
      </c>
      <c r="AD21">
        <f t="shared" si="1"/>
        <v>1469.7232340735106</v>
      </c>
      <c r="AE21">
        <f>'IDT-1'!B21</f>
        <v>0</v>
      </c>
      <c r="AF21" s="25"/>
      <c r="AG21">
        <f t="shared" si="2"/>
        <v>1469.7232340735106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5.5278999999999998</v>
      </c>
      <c r="E22">
        <f>GT_NG!P22</f>
        <v>13.803078780561423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0.33500000000000019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850.92770583525123</v>
      </c>
      <c r="P22" s="37">
        <v>118.85548318449554</v>
      </c>
      <c r="Q22" s="37">
        <v>38.400000000000006</v>
      </c>
      <c r="R22" s="39">
        <v>0</v>
      </c>
      <c r="S22" s="39">
        <v>0</v>
      </c>
      <c r="T22" s="38">
        <f>SUMPRODUCT(LTA!J22:AN22,LTA!J$101:AN$101,LTA!J$103:AN$103)</f>
        <v>60.33</v>
      </c>
      <c r="U22" s="38">
        <f>SUMPRODUCT(LTA!J22:AN22,LTA!J$102:AN$102,LTA!J$103:AN$103)</f>
        <v>114.46000000000001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1.36</v>
      </c>
      <c r="Z22" s="35">
        <f>IEX!N22</f>
        <v>0</v>
      </c>
      <c r="AA22" s="76">
        <f>STOA!H22</f>
        <v>278.3</v>
      </c>
      <c r="AB22" s="76">
        <f>-STOA!N22</f>
        <v>0</v>
      </c>
      <c r="AC22">
        <f t="shared" si="0"/>
        <v>12.451313009522588</v>
      </c>
      <c r="AD22">
        <f t="shared" si="1"/>
        <v>1469.8478547907855</v>
      </c>
      <c r="AE22">
        <f>'IDT-1'!B22</f>
        <v>0</v>
      </c>
      <c r="AF22" s="25"/>
      <c r="AG22">
        <f t="shared" si="2"/>
        <v>1469.8478547907855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7.5096000000000007</v>
      </c>
      <c r="E23">
        <f>GT_NG!P23</f>
        <v>14.22140134857813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0.33500000000000019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847.50619794666954</v>
      </c>
      <c r="P23" s="37">
        <v>118.85548318449554</v>
      </c>
      <c r="Q23" s="37">
        <v>38.400000000000006</v>
      </c>
      <c r="R23" s="39">
        <v>0</v>
      </c>
      <c r="S23" s="39">
        <v>0</v>
      </c>
      <c r="T23" s="38">
        <f>SUMPRODUCT(LTA!J23:AN23,LTA!J$101:AN$101,LTA!J$103:AN$103)</f>
        <v>61</v>
      </c>
      <c r="U23" s="38">
        <f>SUMPRODUCT(LTA!J23:AN23,LTA!J$102:AN$102,LTA!J$103:AN$103)</f>
        <v>112.56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1.36</v>
      </c>
      <c r="Z23" s="35">
        <f>IEX!N23</f>
        <v>0</v>
      </c>
      <c r="AA23" s="76">
        <f>STOA!H23</f>
        <v>278.3</v>
      </c>
      <c r="AB23" s="76">
        <f>-STOA!N23</f>
        <v>0</v>
      </c>
      <c r="AC23">
        <f t="shared" si="0"/>
        <v>12.497500532829841</v>
      </c>
      <c r="AD23">
        <f t="shared" si="1"/>
        <v>1475.3001819469132</v>
      </c>
      <c r="AE23">
        <f>'IDT-1'!B23</f>
        <v>0</v>
      </c>
      <c r="AF23" s="25"/>
      <c r="AG23">
        <f t="shared" si="2"/>
        <v>1475.3001819469132</v>
      </c>
      <c r="AI23" s="35">
        <f>PXIL!H23</f>
        <v>0</v>
      </c>
      <c r="AJ23" s="35">
        <f>PXIL!N23</f>
        <v>0</v>
      </c>
      <c r="AK23" s="35">
        <f>RTM_IEX!H23</f>
        <v>7.75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10.0128</v>
      </c>
      <c r="E24">
        <f>GT_NG!P24</f>
        <v>14.22140134857813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0.33500000000000019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851.48770150789517</v>
      </c>
      <c r="P24" s="37">
        <v>118.85548318449554</v>
      </c>
      <c r="Q24" s="37">
        <v>38.400000000000006</v>
      </c>
      <c r="R24" s="39">
        <v>0</v>
      </c>
      <c r="S24" s="39">
        <v>0</v>
      </c>
      <c r="T24" s="38">
        <f>SUMPRODUCT(LTA!J24:AN24,LTA!J$101:AN$101,LTA!J$103:AN$103)</f>
        <v>59.33</v>
      </c>
      <c r="U24" s="38">
        <f>SUMPRODUCT(LTA!J24:AN24,LTA!J$102:AN$102,LTA!J$103:AN$103)</f>
        <v>109.96000000000001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1.36</v>
      </c>
      <c r="Z24" s="35">
        <f>IEX!N24</f>
        <v>0</v>
      </c>
      <c r="AA24" s="76">
        <f>STOA!H24</f>
        <v>278.3</v>
      </c>
      <c r="AB24" s="76">
        <f>-STOA!N24</f>
        <v>0</v>
      </c>
      <c r="AC24">
        <f t="shared" si="0"/>
        <v>12.589436042744136</v>
      </c>
      <c r="AD24">
        <f t="shared" si="1"/>
        <v>1486.1529499982246</v>
      </c>
      <c r="AE24">
        <f>'IDT-1'!B24</f>
        <v>0</v>
      </c>
      <c r="AF24" s="25"/>
      <c r="AG24">
        <f t="shared" si="2"/>
        <v>1486.1529499982246</v>
      </c>
      <c r="AI24" s="35">
        <f>PXIL!H24</f>
        <v>0</v>
      </c>
      <c r="AJ24" s="35">
        <f>PXIL!N24</f>
        <v>0</v>
      </c>
      <c r="AK24" s="35">
        <f>RTM_IEX!H24</f>
        <v>16.48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10.0128</v>
      </c>
      <c r="E25">
        <f>GT_NG!P25</f>
        <v>14.22140134857813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0.33500000000000019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859.03179580236269</v>
      </c>
      <c r="P25" s="37">
        <v>119.9154429032871</v>
      </c>
      <c r="Q25" s="37">
        <v>38.76</v>
      </c>
      <c r="R25" s="39">
        <v>0</v>
      </c>
      <c r="S25" s="39">
        <v>0</v>
      </c>
      <c r="T25" s="38">
        <f>SUMPRODUCT(LTA!J25:AN25,LTA!J$101:AN$101,LTA!J$103:AN$103)</f>
        <v>58</v>
      </c>
      <c r="U25" s="38">
        <f>SUMPRODUCT(LTA!J25:AN25,LTA!J$102:AN$102,LTA!J$103:AN$103)</f>
        <v>101.36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1.36</v>
      </c>
      <c r="Z25" s="35">
        <f>IEX!N25</f>
        <v>0</v>
      </c>
      <c r="AA25" s="76">
        <f>STOA!H25</f>
        <v>278.3</v>
      </c>
      <c r="AB25" s="76">
        <f>-STOA!N25</f>
        <v>0</v>
      </c>
      <c r="AC25">
        <f t="shared" si="0"/>
        <v>12.548730096455513</v>
      </c>
      <c r="AD25">
        <f t="shared" si="1"/>
        <v>1481.3477099577722</v>
      </c>
      <c r="AE25">
        <f>'IDT-1'!B25</f>
        <v>0</v>
      </c>
      <c r="AF25" s="25"/>
      <c r="AG25">
        <f t="shared" si="2"/>
        <v>1481.3477099577722</v>
      </c>
      <c r="AI25" s="35">
        <f>PXIL!H25</f>
        <v>0</v>
      </c>
      <c r="AJ25" s="35">
        <f>PXIL!N25</f>
        <v>0</v>
      </c>
      <c r="AK25" s="35">
        <f>RTM_IEX!H25</f>
        <v>12.6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10.847200000000001</v>
      </c>
      <c r="E26">
        <f>GT_NG!P26</f>
        <v>14.22140134857813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0.33500000000000019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876.57763504382933</v>
      </c>
      <c r="P26" s="37">
        <v>119.9154429032871</v>
      </c>
      <c r="Q26" s="37">
        <v>38.76</v>
      </c>
      <c r="R26" s="39">
        <v>0</v>
      </c>
      <c r="S26" s="39">
        <v>0</v>
      </c>
      <c r="T26" s="38">
        <f>SUMPRODUCT(LTA!J26:AN26,LTA!J$101:AN$101,LTA!J$103:AN$103)</f>
        <v>56.33</v>
      </c>
      <c r="U26" s="38">
        <f>SUMPRODUCT(LTA!J26:AN26,LTA!J$102:AN$102,LTA!J$103:AN$103)</f>
        <v>100.26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1.36</v>
      </c>
      <c r="Z26" s="35">
        <f>IEX!N26</f>
        <v>0</v>
      </c>
      <c r="AA26" s="76">
        <f>STOA!H26</f>
        <v>277.33000000000004</v>
      </c>
      <c r="AB26" s="76">
        <f>-STOA!N26</f>
        <v>0</v>
      </c>
      <c r="AC26">
        <f t="shared" si="0"/>
        <v>12.639116106083831</v>
      </c>
      <c r="AD26">
        <f t="shared" si="1"/>
        <v>1492.0175631896107</v>
      </c>
      <c r="AE26">
        <f>'IDT-1'!B26</f>
        <v>0</v>
      </c>
      <c r="AF26" s="25"/>
      <c r="AG26">
        <f t="shared" si="2"/>
        <v>1492.0175631896107</v>
      </c>
      <c r="AI26" s="35">
        <f>PXIL!H26</f>
        <v>0</v>
      </c>
      <c r="AJ26" s="35">
        <f>PXIL!N26</f>
        <v>0</v>
      </c>
      <c r="AK26" s="35">
        <f>RTM_IEX!H26</f>
        <v>8.7200000000000006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10.847200000000001</v>
      </c>
      <c r="E27">
        <f>GT_NG!P27</f>
        <v>14.22140134857813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0.33500000000000019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882.47635697168062</v>
      </c>
      <c r="P27" s="37">
        <v>118.85548318449554</v>
      </c>
      <c r="Q27" s="37">
        <v>38.400000000000006</v>
      </c>
      <c r="R27" s="39">
        <v>13.200000000000001</v>
      </c>
      <c r="S27" s="39">
        <v>0</v>
      </c>
      <c r="T27" s="38">
        <f>SUMPRODUCT(LTA!J27:AN27,LTA!J$101:AN$101,LTA!J$103:AN$103)</f>
        <v>55.67</v>
      </c>
      <c r="U27" s="38">
        <f>SUMPRODUCT(LTA!J27:AN27,LTA!J$102:AN$102,LTA!J$103:AN$103)</f>
        <v>100.16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1.36</v>
      </c>
      <c r="Z27" s="35">
        <f>IEX!N27</f>
        <v>0</v>
      </c>
      <c r="AA27" s="76">
        <f>STOA!H27</f>
        <v>132.04999999999998</v>
      </c>
      <c r="AB27" s="76">
        <f>-STOA!N27</f>
        <v>0</v>
      </c>
      <c r="AC27">
        <f t="shared" si="0"/>
        <v>13.034577708639937</v>
      </c>
      <c r="AD27">
        <f t="shared" si="1"/>
        <v>1538.7008637961146</v>
      </c>
      <c r="AE27">
        <f>'IDT-1'!B27</f>
        <v>0</v>
      </c>
      <c r="AF27" s="25"/>
      <c r="AG27">
        <f t="shared" si="2"/>
        <v>1538.7008637961146</v>
      </c>
      <c r="AI27" s="35">
        <f>PXIL!H27</f>
        <v>0</v>
      </c>
      <c r="AJ27" s="35">
        <f>PXIL!N27</f>
        <v>0</v>
      </c>
      <c r="AK27" s="35">
        <f>RTM_IEX!H27</f>
        <v>184.16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10.847200000000001</v>
      </c>
      <c r="E28">
        <f>GT_NG!P28</f>
        <v>14.22140134857813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0.33500000000000019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882.47635697168062</v>
      </c>
      <c r="P28" s="37">
        <v>118.85548318449554</v>
      </c>
      <c r="Q28" s="37">
        <v>38.400000000000006</v>
      </c>
      <c r="R28" s="39">
        <v>23.87</v>
      </c>
      <c r="S28" s="39">
        <v>0</v>
      </c>
      <c r="T28" s="38">
        <f>SUMPRODUCT(LTA!J28:AN28,LTA!J$101:AN$101,LTA!J$103:AN$103)</f>
        <v>58</v>
      </c>
      <c r="U28" s="38">
        <f>SUMPRODUCT(LTA!J28:AN28,LTA!J$102:AN$102,LTA!J$103:AN$103)</f>
        <v>98.960000000000008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1.36</v>
      </c>
      <c r="Z28" s="35">
        <f>IEX!N28</f>
        <v>0</v>
      </c>
      <c r="AA28" s="76">
        <f>STOA!H28</f>
        <v>132.04999999999998</v>
      </c>
      <c r="AB28" s="76">
        <f>-STOA!N28</f>
        <v>0</v>
      </c>
      <c r="AC28">
        <f t="shared" si="0"/>
        <v>13.080693708639934</v>
      </c>
      <c r="AD28">
        <f t="shared" si="1"/>
        <v>1544.1447477961142</v>
      </c>
      <c r="AE28">
        <f>'IDT-1'!B28</f>
        <v>0</v>
      </c>
      <c r="AF28" s="25"/>
      <c r="AG28">
        <f t="shared" si="2"/>
        <v>1544.1447477961142</v>
      </c>
      <c r="AI28" s="35">
        <f>PXIL!H28</f>
        <v>0</v>
      </c>
      <c r="AJ28" s="35">
        <f>PXIL!N28</f>
        <v>0</v>
      </c>
      <c r="AK28" s="35">
        <f>RTM_IEX!H28</f>
        <v>177.85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10.847200000000001</v>
      </c>
      <c r="E29">
        <f>GT_NG!P29</f>
        <v>14.22140134857813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0.33500000000000019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864.79411248549388</v>
      </c>
      <c r="P29" s="37">
        <v>118.85548318449554</v>
      </c>
      <c r="Q29" s="37">
        <v>38.400000000000006</v>
      </c>
      <c r="R29" s="39">
        <v>33.44</v>
      </c>
      <c r="S29" s="39">
        <v>0</v>
      </c>
      <c r="T29" s="38">
        <f>SUMPRODUCT(LTA!J29:AN29,LTA!J$101:AN$101,LTA!J$103:AN$103)</f>
        <v>62.209999999999994</v>
      </c>
      <c r="U29" s="38">
        <f>SUMPRODUCT(LTA!J29:AN29,LTA!J$102:AN$102,LTA!J$103:AN$103)</f>
        <v>99.76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1.36</v>
      </c>
      <c r="Z29" s="35">
        <f>IEX!N29</f>
        <v>0</v>
      </c>
      <c r="AA29" s="76">
        <f>STOA!H29</f>
        <v>132.04999999999998</v>
      </c>
      <c r="AB29" s="76">
        <f>-STOA!N29</f>
        <v>0</v>
      </c>
      <c r="AC29">
        <f t="shared" si="0"/>
        <v>13.036910854955966</v>
      </c>
      <c r="AD29">
        <f t="shared" si="1"/>
        <v>1538.9762861636116</v>
      </c>
      <c r="AE29">
        <f>'IDT-1'!B29</f>
        <v>0</v>
      </c>
      <c r="AF29" s="25"/>
      <c r="AG29">
        <f t="shared" si="2"/>
        <v>1538.9762861636116</v>
      </c>
      <c r="AI29" s="35">
        <f>PXIL!H29</f>
        <v>0</v>
      </c>
      <c r="AJ29" s="35">
        <f>PXIL!N29</f>
        <v>0</v>
      </c>
      <c r="AK29" s="35">
        <f>RTM_IEX!H29</f>
        <v>175.74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10.847200000000001</v>
      </c>
      <c r="E30">
        <f>GT_NG!P30</f>
        <v>14.22140134857813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0.33500000000000019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865.39837340080169</v>
      </c>
      <c r="P30" s="37">
        <v>118.85548318449554</v>
      </c>
      <c r="Q30" s="37">
        <v>38.400000000000006</v>
      </c>
      <c r="R30" s="39">
        <v>36.75</v>
      </c>
      <c r="S30" s="39">
        <v>0</v>
      </c>
      <c r="T30" s="38">
        <f>SUMPRODUCT(LTA!J30:AN30,LTA!J$101:AN$101,LTA!J$103:AN$103)</f>
        <v>76.86</v>
      </c>
      <c r="U30" s="38">
        <f>SUMPRODUCT(LTA!J30:AN30,LTA!J$102:AN$102,LTA!J$103:AN$103)</f>
        <v>98.56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1.36</v>
      </c>
      <c r="Z30" s="35">
        <f>IEX!N30</f>
        <v>0</v>
      </c>
      <c r="AA30" s="76">
        <f>STOA!H30</f>
        <v>132.04999999999998</v>
      </c>
      <c r="AB30" s="76">
        <f>-STOA!N30</f>
        <v>0</v>
      </c>
      <c r="AC30">
        <f t="shared" si="0"/>
        <v>13.47954264664455</v>
      </c>
      <c r="AD30">
        <f t="shared" si="1"/>
        <v>1591.2279152872304</v>
      </c>
      <c r="AE30">
        <f>'IDT-1'!B30</f>
        <v>0</v>
      </c>
      <c r="AF30" s="25"/>
      <c r="AG30">
        <f t="shared" si="2"/>
        <v>1591.2279152872304</v>
      </c>
      <c r="AI30" s="35">
        <f>PXIL!H30</f>
        <v>0</v>
      </c>
      <c r="AJ30" s="35">
        <f>PXIL!N30</f>
        <v>0</v>
      </c>
      <c r="AK30" s="35">
        <f>RTM_IEX!H30</f>
        <v>211.07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10.847200000000001</v>
      </c>
      <c r="E31">
        <f>GT_NG!P31</f>
        <v>14.22140134857813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0.33500000000000019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989.84467036218439</v>
      </c>
      <c r="P31" s="37">
        <v>118.86</v>
      </c>
      <c r="Q31" s="37">
        <v>38.4</v>
      </c>
      <c r="R31" s="39">
        <v>39.229999999999997</v>
      </c>
      <c r="S31" s="39">
        <v>0</v>
      </c>
      <c r="T31" s="38">
        <f>SUMPRODUCT(LTA!J31:AN31,LTA!J$101:AN$101,LTA!J$103:AN$103)</f>
        <v>88.11</v>
      </c>
      <c r="U31" s="38">
        <f>SUMPRODUCT(LTA!J31:AN31,LTA!J$102:AN$102,LTA!J$103:AN$103)</f>
        <v>96.36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1.36</v>
      </c>
      <c r="Z31" s="35">
        <f>IEX!N31</f>
        <v>0</v>
      </c>
      <c r="AA31" s="76">
        <f>STOA!H31</f>
        <v>132.04999999999998</v>
      </c>
      <c r="AB31" s="76">
        <f>-STOA!N31</f>
        <v>0</v>
      </c>
      <c r="AC31">
        <f t="shared" si="0"/>
        <v>13.548933482370401</v>
      </c>
      <c r="AD31">
        <f t="shared" si="1"/>
        <v>1599.4193382283918</v>
      </c>
      <c r="AE31">
        <f>'IDT-1'!B31</f>
        <v>0</v>
      </c>
      <c r="AF31" s="25"/>
      <c r="AG31">
        <f t="shared" si="2"/>
        <v>1599.4193382283918</v>
      </c>
      <c r="AI31" s="35">
        <f>PXIL!H31</f>
        <v>0</v>
      </c>
      <c r="AJ31" s="35">
        <f>PXIL!N31</f>
        <v>0</v>
      </c>
      <c r="AK31" s="35">
        <f>RTM_IEX!H31</f>
        <v>83.35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10.847200000000001</v>
      </c>
      <c r="E32">
        <f>GT_NG!P32</f>
        <v>14.22140134857813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0.33500000000000019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978.68917858992279</v>
      </c>
      <c r="P32" s="37">
        <v>118.86</v>
      </c>
      <c r="Q32" s="37">
        <v>38.450000000000003</v>
      </c>
      <c r="R32" s="39">
        <v>43.41</v>
      </c>
      <c r="S32" s="39">
        <v>0</v>
      </c>
      <c r="T32" s="38">
        <f>SUMPRODUCT(LTA!J32:AN32,LTA!J$101:AN$101,LTA!J$103:AN$103)</f>
        <v>112.61</v>
      </c>
      <c r="U32" s="38">
        <f>SUMPRODUCT(LTA!J32:AN32,LTA!J$102:AN$102,LTA!J$103:AN$103)</f>
        <v>93.460000000000008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1.36</v>
      </c>
      <c r="Z32" s="35">
        <f>IEX!N32</f>
        <v>0</v>
      </c>
      <c r="AA32" s="76">
        <f>STOA!H32</f>
        <v>132.04999999999998</v>
      </c>
      <c r="AB32" s="76">
        <f>-STOA!N32</f>
        <v>0</v>
      </c>
      <c r="AC32">
        <f t="shared" si="0"/>
        <v>13.598951351483406</v>
      </c>
      <c r="AD32">
        <f t="shared" si="1"/>
        <v>1605.3238285870173</v>
      </c>
      <c r="AE32">
        <f>'IDT-1'!B32</f>
        <v>0</v>
      </c>
      <c r="AF32" s="25"/>
      <c r="AG32">
        <f t="shared" si="2"/>
        <v>1605.3238285870173</v>
      </c>
      <c r="AI32" s="35">
        <f>PXIL!H32</f>
        <v>0</v>
      </c>
      <c r="AJ32" s="35">
        <f>PXIL!N32</f>
        <v>0</v>
      </c>
      <c r="AK32" s="35">
        <f>RTM_IEX!H32</f>
        <v>74.63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10.847200000000001</v>
      </c>
      <c r="E33">
        <f>GT_NG!P33</f>
        <v>14.22140134857813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0.33500000000000019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978.36111938254635</v>
      </c>
      <c r="P33" s="37">
        <v>118.86</v>
      </c>
      <c r="Q33" s="37">
        <v>38.450000000000003</v>
      </c>
      <c r="R33" s="39">
        <v>47.5</v>
      </c>
      <c r="S33" s="39">
        <v>0</v>
      </c>
      <c r="T33" s="38">
        <f>SUMPRODUCT(LTA!J33:AN33,LTA!J$101:AN$101,LTA!J$103:AN$103)</f>
        <v>130.62</v>
      </c>
      <c r="U33" s="38">
        <f>SUMPRODUCT(LTA!J33:AN33,LTA!J$102:AN$102,LTA!J$103:AN$103)</f>
        <v>90.56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1.36</v>
      </c>
      <c r="Z33" s="35">
        <f>IEX!N33</f>
        <v>0</v>
      </c>
      <c r="AA33" s="76">
        <f>STOA!H33</f>
        <v>132.04999999999998</v>
      </c>
      <c r="AB33" s="76">
        <f>-STOA!N33</f>
        <v>0</v>
      </c>
      <c r="AC33">
        <f t="shared" si="0"/>
        <v>14.034255654141445</v>
      </c>
      <c r="AD33">
        <f t="shared" si="1"/>
        <v>1656.7104650769829</v>
      </c>
      <c r="AE33">
        <f>'IDT-1'!B33</f>
        <v>0</v>
      </c>
      <c r="AF33" s="25"/>
      <c r="AG33">
        <f t="shared" si="2"/>
        <v>1656.7104650769829</v>
      </c>
      <c r="AI33" s="35">
        <f>PXIL!H33</f>
        <v>0</v>
      </c>
      <c r="AJ33" s="35">
        <f>PXIL!N33</f>
        <v>0</v>
      </c>
      <c r="AK33" s="35">
        <f>RTM_IEX!H33</f>
        <v>107.58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10.847200000000001</v>
      </c>
      <c r="E34">
        <f>GT_NG!P34</f>
        <v>14.22140134857813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0.33500000000000019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980.47492201004195</v>
      </c>
      <c r="P34" s="37">
        <v>118.86</v>
      </c>
      <c r="Q34" s="37">
        <v>38.450000000000003</v>
      </c>
      <c r="R34" s="39">
        <v>47.18</v>
      </c>
      <c r="S34" s="39">
        <v>0</v>
      </c>
      <c r="T34" s="38">
        <f>SUMPRODUCT(LTA!J34:AN34,LTA!J$101:AN$101,LTA!J$103:AN$103)</f>
        <v>155.11000000000001</v>
      </c>
      <c r="U34" s="38">
        <f>SUMPRODUCT(LTA!J34:AN34,LTA!J$102:AN$102,LTA!J$103:AN$103)</f>
        <v>85.36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1.36</v>
      </c>
      <c r="Z34" s="35">
        <f>IEX!N34</f>
        <v>0</v>
      </c>
      <c r="AA34" s="76">
        <f>STOA!H34</f>
        <v>132.04999999999998</v>
      </c>
      <c r="AB34" s="76">
        <f>-STOA!N34</f>
        <v>0</v>
      </c>
      <c r="AC34">
        <f t="shared" si="0"/>
        <v>14.121815596212409</v>
      </c>
      <c r="AD34">
        <f t="shared" si="1"/>
        <v>1667.0467077624078</v>
      </c>
      <c r="AE34">
        <f>'IDT-1'!B34</f>
        <v>0</v>
      </c>
      <c r="AF34" s="25"/>
      <c r="AG34">
        <f t="shared" si="2"/>
        <v>1667.0467077624078</v>
      </c>
      <c r="AI34" s="35">
        <f>PXIL!H34</f>
        <v>0</v>
      </c>
      <c r="AJ34" s="35">
        <f>PXIL!N34</f>
        <v>0</v>
      </c>
      <c r="AK34" s="35">
        <f>RTM_IEX!H34</f>
        <v>96.92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10.847200000000001</v>
      </c>
      <c r="E35">
        <f>GT_NG!P35</f>
        <v>13.803078780561423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0.50597302504816932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969.58668368083443</v>
      </c>
      <c r="P35" s="37">
        <v>118.86</v>
      </c>
      <c r="Q35" s="37">
        <v>38.450000000000003</v>
      </c>
      <c r="R35" s="39">
        <v>47.5</v>
      </c>
      <c r="S35" s="39">
        <v>0</v>
      </c>
      <c r="T35" s="38">
        <f>SUMPRODUCT(LTA!J35:AN35,LTA!J$101:AN$101,LTA!J$103:AN$103)</f>
        <v>181.99</v>
      </c>
      <c r="U35" s="38">
        <f>SUMPRODUCT(LTA!J35:AN35,LTA!J$102:AN$102,LTA!J$103:AN$103)</f>
        <v>78.960000000000008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1.36</v>
      </c>
      <c r="Z35" s="35">
        <f>IEX!N35</f>
        <v>0</v>
      </c>
      <c r="AA35" s="76">
        <f>STOA!H35</f>
        <v>133.31</v>
      </c>
      <c r="AB35" s="76">
        <f>-STOA!N35</f>
        <v>0</v>
      </c>
      <c r="AC35">
        <f t="shared" si="0"/>
        <v>13.887912658086128</v>
      </c>
      <c r="AD35">
        <f t="shared" si="1"/>
        <v>1639.4350228283579</v>
      </c>
      <c r="AE35">
        <f>'IDT-1'!B35</f>
        <v>0</v>
      </c>
      <c r="AF35" s="25"/>
      <c r="AG35">
        <f t="shared" si="2"/>
        <v>1639.4350228283579</v>
      </c>
      <c r="AI35" s="35">
        <f>PXIL!H35</f>
        <v>0</v>
      </c>
      <c r="AJ35" s="35">
        <f>PXIL!N35</f>
        <v>0</v>
      </c>
      <c r="AK35" s="35">
        <f>RTM_IEX!H35</f>
        <v>58.15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10.847200000000001</v>
      </c>
      <c r="E36">
        <f>GT_NG!P36</f>
        <v>13.803078780561423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0.50597302504816932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966.67266998051116</v>
      </c>
      <c r="P36" s="37">
        <v>118.86</v>
      </c>
      <c r="Q36" s="37">
        <v>38.450000000000003</v>
      </c>
      <c r="R36" s="39">
        <v>47.5</v>
      </c>
      <c r="S36" s="39">
        <v>0</v>
      </c>
      <c r="T36" s="38">
        <f>SUMPRODUCT(LTA!J36:AN36,LTA!J$101:AN$101,LTA!J$103:AN$103)</f>
        <v>212.82999999999998</v>
      </c>
      <c r="U36" s="38">
        <f>SUMPRODUCT(LTA!J36:AN36,LTA!J$102:AN$102,LTA!J$103:AN$103)</f>
        <v>73.760000000000005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1.36</v>
      </c>
      <c r="Z36" s="35">
        <f>IEX!N36</f>
        <v>0</v>
      </c>
      <c r="AA36" s="76">
        <f>STOA!H36</f>
        <v>133.31</v>
      </c>
      <c r="AB36" s="76">
        <f>-STOA!N36</f>
        <v>0</v>
      </c>
      <c r="AC36">
        <f t="shared" si="0"/>
        <v>13.688042943003412</v>
      </c>
      <c r="AD36">
        <f t="shared" si="1"/>
        <v>1615.8408788431173</v>
      </c>
      <c r="AE36">
        <f>'IDT-1'!B36</f>
        <v>0</v>
      </c>
      <c r="AF36" s="25"/>
      <c r="AG36">
        <f t="shared" si="2"/>
        <v>1615.8408788431173</v>
      </c>
      <c r="AI36" s="35">
        <f>PXIL!H36</f>
        <v>0</v>
      </c>
      <c r="AJ36" s="35">
        <f>PXIL!N36</f>
        <v>0</v>
      </c>
      <c r="AK36" s="35">
        <f>RTM_IEX!H36</f>
        <v>11.63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10.847200000000001</v>
      </c>
      <c r="E37">
        <f>GT_NG!P37</f>
        <v>26.3664777606045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0.50597302504816932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956.76476718455581</v>
      </c>
      <c r="P37" s="37">
        <v>118.86</v>
      </c>
      <c r="Q37" s="37">
        <v>38.450000000000003</v>
      </c>
      <c r="R37" s="39">
        <v>47.5</v>
      </c>
      <c r="S37" s="39">
        <v>0</v>
      </c>
      <c r="T37" s="38">
        <f>SUMPRODUCT(LTA!J37:AN37,LTA!J$101:AN$101,LTA!J$103:AN$103)</f>
        <v>253.95000000000002</v>
      </c>
      <c r="U37" s="38">
        <f>SUMPRODUCT(LTA!J37:AN37,LTA!J$102:AN$102,LTA!J$103:AN$103)</f>
        <v>72.760000000000005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1.36</v>
      </c>
      <c r="Z37" s="35">
        <f>IEX!N37</f>
        <v>0</v>
      </c>
      <c r="AA37" s="76">
        <f>STOA!H37</f>
        <v>133.31</v>
      </c>
      <c r="AB37" s="76">
        <f>-STOA!N37</f>
        <v>0</v>
      </c>
      <c r="AC37">
        <f t="shared" si="0"/>
        <v>14.242741110949749</v>
      </c>
      <c r="AD37">
        <f t="shared" si="1"/>
        <v>1681.3216768592588</v>
      </c>
      <c r="AE37">
        <f>'IDT-1'!B37</f>
        <v>0</v>
      </c>
      <c r="AF37" s="25"/>
      <c r="AG37">
        <f t="shared" si="2"/>
        <v>1681.3216768592588</v>
      </c>
      <c r="AI37" s="35">
        <f>PXIL!H37</f>
        <v>0</v>
      </c>
      <c r="AJ37" s="35">
        <f>PXIL!N37</f>
        <v>0</v>
      </c>
      <c r="AK37" s="35">
        <f>RTM_IEX!H37</f>
        <v>34.89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10.847200000000001</v>
      </c>
      <c r="E38">
        <f>GT_NG!P38</f>
        <v>26.3664777606045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0.50597302504816932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958.20476718455575</v>
      </c>
      <c r="P38" s="37">
        <v>118.86</v>
      </c>
      <c r="Q38" s="37">
        <v>38.450000000000003</v>
      </c>
      <c r="R38" s="39">
        <v>47.5</v>
      </c>
      <c r="S38" s="39">
        <v>0</v>
      </c>
      <c r="T38" s="38">
        <f>SUMPRODUCT(LTA!J38:AN38,LTA!J$101:AN$101,LTA!J$103:AN$103)</f>
        <v>289.39999999999998</v>
      </c>
      <c r="U38" s="38">
        <f>SUMPRODUCT(LTA!J38:AN38,LTA!J$102:AN$102,LTA!J$103:AN$103)</f>
        <v>71.95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1.36</v>
      </c>
      <c r="Z38" s="35">
        <f>IEX!N38</f>
        <v>0</v>
      </c>
      <c r="AA38" s="76">
        <f>STOA!H38</f>
        <v>134.28</v>
      </c>
      <c r="AB38" s="76">
        <f>-STOA!N38</f>
        <v>0</v>
      </c>
      <c r="AC38">
        <f t="shared" si="0"/>
        <v>14.431825110949747</v>
      </c>
      <c r="AD38">
        <f t="shared" si="1"/>
        <v>1703.6425928592582</v>
      </c>
      <c r="AE38">
        <f>'IDT-1'!B38</f>
        <v>0</v>
      </c>
      <c r="AF38" s="25"/>
      <c r="AG38">
        <f t="shared" si="2"/>
        <v>1703.6425928592582</v>
      </c>
      <c r="AI38" s="35">
        <f>PXIL!H38</f>
        <v>0</v>
      </c>
      <c r="AJ38" s="35">
        <f>PXIL!N38</f>
        <v>0</v>
      </c>
      <c r="AK38" s="35">
        <f>RTM_IEX!H38</f>
        <v>20.350000000000001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10.847200000000001</v>
      </c>
      <c r="E39">
        <f>GT_NG!P39</f>
        <v>26.231495792546799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0.33500000000000019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953.72911876166381</v>
      </c>
      <c r="P39" s="37">
        <v>118.86</v>
      </c>
      <c r="Q39" s="37">
        <v>38.450000000000003</v>
      </c>
      <c r="R39" s="39">
        <v>47.5</v>
      </c>
      <c r="S39" s="39">
        <v>0</v>
      </c>
      <c r="T39" s="38">
        <f>SUMPRODUCT(LTA!J39:AN39,LTA!J$101:AN$101,LTA!J$103:AN$103)</f>
        <v>344.46</v>
      </c>
      <c r="U39" s="38">
        <f>SUMPRODUCT(LTA!J39:AN39,LTA!J$102:AN$102,LTA!J$103:AN$103)</f>
        <v>70.75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1.36</v>
      </c>
      <c r="Z39" s="35">
        <f>IEX!N39</f>
        <v>0</v>
      </c>
      <c r="AA39" s="76">
        <f>STOA!H39</f>
        <v>134.28</v>
      </c>
      <c r="AB39" s="76">
        <f>-STOA!N39</f>
        <v>0</v>
      </c>
      <c r="AC39">
        <f t="shared" si="0"/>
        <v>14.970335642255368</v>
      </c>
      <c r="AD39">
        <f t="shared" si="1"/>
        <v>1767.212478911955</v>
      </c>
      <c r="AE39">
        <f>'IDT-1'!B39</f>
        <v>0</v>
      </c>
      <c r="AF39" s="25"/>
      <c r="AG39">
        <f t="shared" si="2"/>
        <v>1767.212478911955</v>
      </c>
      <c r="AI39" s="35">
        <f>PXIL!H39</f>
        <v>0</v>
      </c>
      <c r="AJ39" s="35">
        <f>PXIL!N39</f>
        <v>0</v>
      </c>
      <c r="AK39" s="35">
        <f>RTM_IEX!H39</f>
        <v>35.379999999999995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10.847200000000001</v>
      </c>
      <c r="E40">
        <f>GT_NG!P40</f>
        <v>26.231495792546799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0.33500000000000019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952.3683592679929</v>
      </c>
      <c r="P40" s="37">
        <v>118.86</v>
      </c>
      <c r="Q40" s="37">
        <v>38.450000000000003</v>
      </c>
      <c r="R40" s="39">
        <v>47.5</v>
      </c>
      <c r="S40" s="39">
        <v>0</v>
      </c>
      <c r="T40" s="38">
        <f>SUMPRODUCT(LTA!J40:AN40,LTA!J$101:AN$101,LTA!J$103:AN$103)</f>
        <v>382.94000000000005</v>
      </c>
      <c r="U40" s="38">
        <f>SUMPRODUCT(LTA!J40:AN40,LTA!J$102:AN$102,LTA!J$103:AN$103)</f>
        <v>69.63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1.36</v>
      </c>
      <c r="Z40" s="35">
        <f>IEX!N40</f>
        <v>0</v>
      </c>
      <c r="AA40" s="76">
        <f>STOA!H40</f>
        <v>136.22</v>
      </c>
      <c r="AB40" s="76">
        <f>-STOA!N40</f>
        <v>0</v>
      </c>
      <c r="AC40">
        <f t="shared" si="0"/>
        <v>15.394865262508533</v>
      </c>
      <c r="AD40">
        <f t="shared" si="1"/>
        <v>1817.3271897980312</v>
      </c>
      <c r="AE40">
        <f>'IDT-1'!B40</f>
        <v>0</v>
      </c>
      <c r="AF40" s="25"/>
      <c r="AG40">
        <f t="shared" si="2"/>
        <v>1817.3271897980312</v>
      </c>
      <c r="AI40" s="35">
        <f>PXIL!H40</f>
        <v>0</v>
      </c>
      <c r="AJ40" s="35">
        <f>PXIL!N40</f>
        <v>0</v>
      </c>
      <c r="AK40" s="35">
        <f>RTM_IEX!H40</f>
        <v>47.98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10.847200000000001</v>
      </c>
      <c r="E41">
        <f>GT_NG!P41</f>
        <v>26.231495792546799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0.33500000000000019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949.41839777109578</v>
      </c>
      <c r="P41" s="37">
        <v>120.09000000000002</v>
      </c>
      <c r="Q41" s="37">
        <v>38.450000000000003</v>
      </c>
      <c r="R41" s="39">
        <v>47.5</v>
      </c>
      <c r="S41" s="39">
        <v>0</v>
      </c>
      <c r="T41" s="38">
        <f>SUMPRODUCT(LTA!J41:AN41,LTA!J$101:AN$101,LTA!J$103:AN$103)</f>
        <v>412.22999999999996</v>
      </c>
      <c r="U41" s="38">
        <f>SUMPRODUCT(LTA!J41:AN41,LTA!J$102:AN$102,LTA!J$103:AN$103)</f>
        <v>70.63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1.36</v>
      </c>
      <c r="Z41" s="35">
        <f>IEX!N41</f>
        <v>0</v>
      </c>
      <c r="AA41" s="76">
        <f>STOA!H41</f>
        <v>136.22</v>
      </c>
      <c r="AB41" s="76">
        <f>-STOA!N41</f>
        <v>0</v>
      </c>
      <c r="AC41">
        <f t="shared" si="0"/>
        <v>15.984881585934597</v>
      </c>
      <c r="AD41">
        <f t="shared" si="1"/>
        <v>1886.9772119777081</v>
      </c>
      <c r="AE41">
        <f>'IDT-1'!B41</f>
        <v>0</v>
      </c>
      <c r="AF41" s="25"/>
      <c r="AG41">
        <f t="shared" si="2"/>
        <v>1886.9772119777081</v>
      </c>
      <c r="AI41" s="35">
        <f>PXIL!H41</f>
        <v>0</v>
      </c>
      <c r="AJ41" s="35">
        <f>PXIL!N41</f>
        <v>0</v>
      </c>
      <c r="AK41" s="35">
        <f>RTM_IEX!H41</f>
        <v>89.65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10.847200000000001</v>
      </c>
      <c r="E42">
        <f>GT_NG!P42</f>
        <v>26.231495792546799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0.33500000000000019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951.0283977710958</v>
      </c>
      <c r="P42" s="37">
        <v>120.09000000000002</v>
      </c>
      <c r="Q42" s="37">
        <v>38.450000000000003</v>
      </c>
      <c r="R42" s="39">
        <v>47.5</v>
      </c>
      <c r="S42" s="39">
        <v>0</v>
      </c>
      <c r="T42" s="38">
        <f>SUMPRODUCT(LTA!J42:AN42,LTA!J$101:AN$101,LTA!J$103:AN$103)</f>
        <v>449.36999999999995</v>
      </c>
      <c r="U42" s="38">
        <f>SUMPRODUCT(LTA!J42:AN42,LTA!J$102:AN$102,LTA!J$103:AN$103)</f>
        <v>72.23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1.36</v>
      </c>
      <c r="Z42" s="35">
        <f>IEX!N42</f>
        <v>0</v>
      </c>
      <c r="AA42" s="76">
        <f>STOA!H42</f>
        <v>136.22</v>
      </c>
      <c r="AB42" s="76">
        <f>-STOA!N42</f>
        <v>0</v>
      </c>
      <c r="AC42">
        <f t="shared" si="0"/>
        <v>16.291313585934596</v>
      </c>
      <c r="AD42">
        <f t="shared" si="1"/>
        <v>1923.1507799777078</v>
      </c>
      <c r="AE42">
        <f>'IDT-1'!B42</f>
        <v>0</v>
      </c>
      <c r="AF42" s="25"/>
      <c r="AG42">
        <f t="shared" si="2"/>
        <v>1923.1507799777078</v>
      </c>
      <c r="AI42" s="35">
        <f>PXIL!H42</f>
        <v>0</v>
      </c>
      <c r="AJ42" s="35">
        <f>PXIL!N42</f>
        <v>0</v>
      </c>
      <c r="AK42" s="35">
        <f>RTM_IEX!H42</f>
        <v>85.78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10.847200000000001</v>
      </c>
      <c r="E43">
        <f>GT_NG!P43</f>
        <v>26.247881707924904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0.33500000000000019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946.68182009759528</v>
      </c>
      <c r="P43" s="37">
        <v>118.86690404275092</v>
      </c>
      <c r="Q43" s="37">
        <v>38.450000000000003</v>
      </c>
      <c r="R43" s="39">
        <v>47.5</v>
      </c>
      <c r="S43" s="39">
        <v>0</v>
      </c>
      <c r="T43" s="38">
        <f>SUMPRODUCT(LTA!J43:AN43,LTA!J$101:AN$101,LTA!J$103:AN$103)</f>
        <v>450.44999999999993</v>
      </c>
      <c r="U43" s="38">
        <f>SUMPRODUCT(LTA!J43:AN43,LTA!J$102:AN$102,LTA!J$103:AN$103)</f>
        <v>72.03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1.36</v>
      </c>
      <c r="Z43" s="35">
        <f>IEX!N43</f>
        <v>0</v>
      </c>
      <c r="AA43" s="76">
        <f>STOA!H43</f>
        <v>136.22</v>
      </c>
      <c r="AB43" s="76">
        <f>-STOA!N43</f>
        <v>0</v>
      </c>
      <c r="AC43">
        <f t="shared" si="0"/>
        <v>16.431145969125474</v>
      </c>
      <c r="AD43">
        <f t="shared" si="1"/>
        <v>1939.6576598791453</v>
      </c>
      <c r="AE43">
        <f>'IDT-1'!B43</f>
        <v>0</v>
      </c>
      <c r="AF43" s="25"/>
      <c r="AG43">
        <f t="shared" si="2"/>
        <v>1939.6576598791453</v>
      </c>
      <c r="AI43" s="35">
        <f>PXIL!H43</f>
        <v>0</v>
      </c>
      <c r="AJ43" s="35">
        <f>PXIL!N43</f>
        <v>0</v>
      </c>
      <c r="AK43" s="35">
        <f>RTM_IEX!H43</f>
        <v>107.10000000000001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10.847200000000001</v>
      </c>
      <c r="E44">
        <f>GT_NG!P44</f>
        <v>26.247881707924904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0.33500000000000019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947.43306095443677</v>
      </c>
      <c r="P44" s="37">
        <v>118.86690404275092</v>
      </c>
      <c r="Q44" s="37">
        <v>38.450000000000003</v>
      </c>
      <c r="R44" s="39">
        <v>47.5</v>
      </c>
      <c r="S44" s="39">
        <v>0</v>
      </c>
      <c r="T44" s="38">
        <f>SUMPRODUCT(LTA!J44:AN44,LTA!J$101:AN$101,LTA!J$103:AN$103)</f>
        <v>479.48999999999995</v>
      </c>
      <c r="U44" s="38">
        <f>SUMPRODUCT(LTA!J44:AN44,LTA!J$102:AN$102,LTA!J$103:AN$103)</f>
        <v>70.22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1.36</v>
      </c>
      <c r="Z44" s="35">
        <f>IEX!N44</f>
        <v>0</v>
      </c>
      <c r="AA44" s="76">
        <f>STOA!H44</f>
        <v>137.19</v>
      </c>
      <c r="AB44" s="76">
        <f>-STOA!N44</f>
        <v>0</v>
      </c>
      <c r="AC44">
        <f t="shared" si="0"/>
        <v>16.698696392322947</v>
      </c>
      <c r="AD44">
        <f t="shared" si="1"/>
        <v>1971.2413503127898</v>
      </c>
      <c r="AE44">
        <f>'IDT-1'!B44</f>
        <v>0</v>
      </c>
      <c r="AF44" s="25"/>
      <c r="AG44">
        <f t="shared" si="2"/>
        <v>1971.2413503127898</v>
      </c>
      <c r="AI44" s="35">
        <f>PXIL!H44</f>
        <v>0</v>
      </c>
      <c r="AJ44" s="35">
        <f>PXIL!N44</f>
        <v>0</v>
      </c>
      <c r="AK44" s="35">
        <f>RTM_IEX!H44</f>
        <v>110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10.847200000000001</v>
      </c>
      <c r="E45">
        <f>GT_NG!P45</f>
        <v>26.247881707924904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0.33500000000000019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942.71472180785861</v>
      </c>
      <c r="P45" s="37">
        <v>118.86690404275092</v>
      </c>
      <c r="Q45" s="37">
        <v>38.450000000000003</v>
      </c>
      <c r="R45" s="39">
        <v>47.5</v>
      </c>
      <c r="S45" s="39">
        <v>0</v>
      </c>
      <c r="T45" s="38">
        <f>SUMPRODUCT(LTA!J45:AN45,LTA!J$101:AN$101,LTA!J$103:AN$103)</f>
        <v>499.01</v>
      </c>
      <c r="U45" s="38">
        <f>SUMPRODUCT(LTA!J45:AN45,LTA!J$102:AN$102,LTA!J$103:AN$103)</f>
        <v>69.819999999999993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1.36</v>
      </c>
      <c r="Z45" s="35">
        <f>IEX!N45</f>
        <v>0</v>
      </c>
      <c r="AA45" s="76">
        <f>STOA!H45</f>
        <v>137.19</v>
      </c>
      <c r="AB45" s="76">
        <f>-STOA!N45</f>
        <v>0</v>
      </c>
      <c r="AC45">
        <f t="shared" si="0"/>
        <v>16.713914343491687</v>
      </c>
      <c r="AD45">
        <f t="shared" si="1"/>
        <v>1973.0377932150427</v>
      </c>
      <c r="AE45">
        <f>'IDT-1'!B45</f>
        <v>0</v>
      </c>
      <c r="AF45" s="25"/>
      <c r="AG45">
        <f t="shared" si="2"/>
        <v>1973.0377932150427</v>
      </c>
      <c r="AI45" s="35">
        <f>PXIL!H45</f>
        <v>0</v>
      </c>
      <c r="AJ45" s="35">
        <f>PXIL!N45</f>
        <v>0</v>
      </c>
      <c r="AK45" s="35">
        <f>RTM_IEX!H45</f>
        <v>97.410000000000011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10.847200000000001</v>
      </c>
      <c r="E46">
        <f>GT_NG!P46</f>
        <v>26.247881707924904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0.33500000000000019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942.71472180785861</v>
      </c>
      <c r="P46" s="37">
        <v>118.86690404275092</v>
      </c>
      <c r="Q46" s="37">
        <v>38.450000000000003</v>
      </c>
      <c r="R46" s="39">
        <v>47.5</v>
      </c>
      <c r="S46" s="39">
        <v>0</v>
      </c>
      <c r="T46" s="38">
        <f>SUMPRODUCT(LTA!J46:AN46,LTA!J$101:AN$101,LTA!J$103:AN$103)</f>
        <v>517.96</v>
      </c>
      <c r="U46" s="38">
        <f>SUMPRODUCT(LTA!J46:AN46,LTA!J$102:AN$102,LTA!J$103:AN$103)</f>
        <v>69.22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1.36</v>
      </c>
      <c r="Z46" s="35">
        <f>IEX!N46</f>
        <v>0</v>
      </c>
      <c r="AA46" s="76">
        <f>STOA!H46</f>
        <v>137.19</v>
      </c>
      <c r="AB46" s="76">
        <f>-STOA!N46</f>
        <v>0</v>
      </c>
      <c r="AC46">
        <f t="shared" si="0"/>
        <v>16.900562343491689</v>
      </c>
      <c r="AD46">
        <f t="shared" si="1"/>
        <v>1995.0711452150429</v>
      </c>
      <c r="AE46">
        <f>'IDT-1'!B46</f>
        <v>0</v>
      </c>
      <c r="AF46" s="25"/>
      <c r="AG46">
        <f t="shared" si="2"/>
        <v>1995.0711452150429</v>
      </c>
      <c r="AI46" s="35">
        <f>PXIL!H46</f>
        <v>0</v>
      </c>
      <c r="AJ46" s="35">
        <f>PXIL!N46</f>
        <v>0</v>
      </c>
      <c r="AK46" s="35">
        <f>RTM_IEX!H46</f>
        <v>101.28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10.847200000000001</v>
      </c>
      <c r="E47">
        <f>GT_NG!P47</f>
        <v>26.247881707924904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0.33500000000000019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947.5253951853872</v>
      </c>
      <c r="P47" s="37">
        <v>118.86690404275092</v>
      </c>
      <c r="Q47" s="37">
        <v>38.450000000000003</v>
      </c>
      <c r="R47" s="39">
        <v>47.5</v>
      </c>
      <c r="S47" s="39">
        <v>0</v>
      </c>
      <c r="T47" s="38">
        <f>SUMPRODUCT(LTA!J47:AN47,LTA!J$101:AN$101,LTA!J$103:AN$103)</f>
        <v>487.21999999999997</v>
      </c>
      <c r="U47" s="38">
        <f>SUMPRODUCT(LTA!J47:AN47,LTA!J$102:AN$102,LTA!J$103:AN$103)</f>
        <v>68.819999999999993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1.36</v>
      </c>
      <c r="Z47" s="35">
        <f>IEX!N47</f>
        <v>0</v>
      </c>
      <c r="AA47" s="76">
        <f>STOA!H47</f>
        <v>137.19</v>
      </c>
      <c r="AB47" s="76">
        <f>-STOA!N47</f>
        <v>0</v>
      </c>
      <c r="AC47">
        <f t="shared" si="0"/>
        <v>17.070163999862931</v>
      </c>
      <c r="AD47">
        <f t="shared" si="1"/>
        <v>2015.0922169362002</v>
      </c>
      <c r="AE47">
        <f>'IDT-1'!B47</f>
        <v>0</v>
      </c>
      <c r="AF47" s="25"/>
      <c r="AG47">
        <f t="shared" si="2"/>
        <v>2015.0922169362002</v>
      </c>
      <c r="AI47" s="35">
        <f>PXIL!H47</f>
        <v>0</v>
      </c>
      <c r="AJ47" s="35">
        <f>PXIL!N47</f>
        <v>0</v>
      </c>
      <c r="AK47" s="35">
        <f>RTM_IEX!H47</f>
        <v>147.79999999999998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10.847200000000001</v>
      </c>
      <c r="E48">
        <f>GT_NG!P48</f>
        <v>26.247881707924904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0.33500000000000019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947.5253951853872</v>
      </c>
      <c r="P48" s="37">
        <v>118.86690404275092</v>
      </c>
      <c r="Q48" s="37">
        <v>38.450000000000003</v>
      </c>
      <c r="R48" s="39">
        <v>47.5</v>
      </c>
      <c r="S48" s="39">
        <v>0</v>
      </c>
      <c r="T48" s="38">
        <f>SUMPRODUCT(LTA!J48:AN48,LTA!J$101:AN$101,LTA!J$103:AN$103)</f>
        <v>493.76999999999992</v>
      </c>
      <c r="U48" s="38">
        <f>SUMPRODUCT(LTA!J48:AN48,LTA!J$102:AN$102,LTA!J$103:AN$103)</f>
        <v>68.72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1.36</v>
      </c>
      <c r="Z48" s="35">
        <f>IEX!N48</f>
        <v>0</v>
      </c>
      <c r="AA48" s="76">
        <f>STOA!H48</f>
        <v>137.19</v>
      </c>
      <c r="AB48" s="76">
        <f>-STOA!N48</f>
        <v>0</v>
      </c>
      <c r="AC48">
        <f t="shared" si="0"/>
        <v>17.148787999862929</v>
      </c>
      <c r="AD48">
        <f t="shared" si="1"/>
        <v>2024.3735929362003</v>
      </c>
      <c r="AE48">
        <f>'IDT-1'!B48</f>
        <v>0</v>
      </c>
      <c r="AF48" s="25"/>
      <c r="AG48">
        <f t="shared" si="2"/>
        <v>2024.3735929362003</v>
      </c>
      <c r="AI48" s="35">
        <f>PXIL!H48</f>
        <v>0</v>
      </c>
      <c r="AJ48" s="35">
        <f>PXIL!N48</f>
        <v>0</v>
      </c>
      <c r="AK48" s="35">
        <f>RTM_IEX!H48</f>
        <v>150.70999999999998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10.847200000000001</v>
      </c>
      <c r="E49">
        <f>GT_NG!P49</f>
        <v>26.247881707924904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0.33500000000000019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947.25731464915521</v>
      </c>
      <c r="P49" s="37">
        <v>118.86690404275092</v>
      </c>
      <c r="Q49" s="37">
        <v>38.450000000000003</v>
      </c>
      <c r="R49" s="39">
        <v>47.5</v>
      </c>
      <c r="S49" s="39">
        <v>0</v>
      </c>
      <c r="T49" s="38">
        <f>SUMPRODUCT(LTA!J49:AN49,LTA!J$101:AN$101,LTA!J$103:AN$103)</f>
        <v>471.22999999999996</v>
      </c>
      <c r="U49" s="38">
        <f>SUMPRODUCT(LTA!J49:AN49,LTA!J$102:AN$102,LTA!J$103:AN$103)</f>
        <v>68.72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1.36</v>
      </c>
      <c r="Z49" s="35">
        <f>IEX!N49</f>
        <v>0</v>
      </c>
      <c r="AA49" s="76">
        <f>STOA!H49</f>
        <v>137.19</v>
      </c>
      <c r="AB49" s="76">
        <f>-STOA!N49</f>
        <v>0</v>
      </c>
      <c r="AC49">
        <f t="shared" si="0"/>
        <v>17.176944123358581</v>
      </c>
      <c r="AD49">
        <f t="shared" si="1"/>
        <v>2027.6973562764724</v>
      </c>
      <c r="AE49">
        <f>'IDT-1'!B49</f>
        <v>0</v>
      </c>
      <c r="AF49" s="25"/>
      <c r="AG49">
        <f t="shared" si="2"/>
        <v>2027.6973562764724</v>
      </c>
      <c r="AI49" s="35">
        <f>PXIL!H49</f>
        <v>0</v>
      </c>
      <c r="AJ49" s="35">
        <f>PXIL!N49</f>
        <v>0</v>
      </c>
      <c r="AK49" s="35">
        <f>RTM_IEX!H49</f>
        <v>176.86999999999998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10.847200000000001</v>
      </c>
      <c r="E50">
        <f>GT_NG!P50</f>
        <v>26.247881707924904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0.33500000000000019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942.15619857305853</v>
      </c>
      <c r="P50" s="37">
        <v>118.86690404275092</v>
      </c>
      <c r="Q50" s="37">
        <v>38.450000000000003</v>
      </c>
      <c r="R50" s="39">
        <v>47.5</v>
      </c>
      <c r="S50" s="39">
        <v>0</v>
      </c>
      <c r="T50" s="38">
        <f>SUMPRODUCT(LTA!J50:AN50,LTA!J$101:AN$101,LTA!J$103:AN$103)</f>
        <v>477.57</v>
      </c>
      <c r="U50" s="38">
        <f>SUMPRODUCT(LTA!J50:AN50,LTA!J$102:AN$102,LTA!J$103:AN$103)</f>
        <v>68.92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1.36</v>
      </c>
      <c r="Z50" s="35">
        <f>IEX!N50</f>
        <v>0</v>
      </c>
      <c r="AA50" s="76">
        <f>STOA!H50</f>
        <v>137.19</v>
      </c>
      <c r="AB50" s="76">
        <f>-STOA!N50</f>
        <v>0</v>
      </c>
      <c r="AC50">
        <f t="shared" si="0"/>
        <v>17.221706748319367</v>
      </c>
      <c r="AD50">
        <f t="shared" si="1"/>
        <v>2032.9814775754153</v>
      </c>
      <c r="AE50">
        <f>'IDT-1'!B50</f>
        <v>0</v>
      </c>
      <c r="AF50" s="25"/>
      <c r="AG50">
        <f t="shared" si="2"/>
        <v>2032.9814775754153</v>
      </c>
      <c r="AI50" s="35">
        <f>PXIL!H50</f>
        <v>0</v>
      </c>
      <c r="AJ50" s="35">
        <f>PXIL!N50</f>
        <v>0</v>
      </c>
      <c r="AK50" s="35">
        <f>RTM_IEX!H50</f>
        <v>180.76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10.847200000000001</v>
      </c>
      <c r="E51">
        <f>GT_NG!P51</f>
        <v>26.247881707924904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30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935.26760012146951</v>
      </c>
      <c r="P51" s="37">
        <v>118.86690404275092</v>
      </c>
      <c r="Q51" s="37">
        <v>38.450000000000003</v>
      </c>
      <c r="R51" s="39">
        <v>47.5</v>
      </c>
      <c r="S51" s="39">
        <v>0</v>
      </c>
      <c r="T51" s="38">
        <f>SUMPRODUCT(LTA!J51:AN51,LTA!J$101:AN$101,LTA!J$103:AN$103)</f>
        <v>474.9</v>
      </c>
      <c r="U51" s="38">
        <f>SUMPRODUCT(LTA!J51:AN51,LTA!J$102:AN$102,LTA!J$103:AN$103)</f>
        <v>69.73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1.36</v>
      </c>
      <c r="Z51" s="35">
        <f>IEX!N51</f>
        <v>0</v>
      </c>
      <c r="AA51" s="76">
        <f>STOA!H51</f>
        <v>137.19</v>
      </c>
      <c r="AB51" s="76">
        <f>-STOA!N51</f>
        <v>0</v>
      </c>
      <c r="AC51">
        <f t="shared" si="0"/>
        <v>17.193872521326018</v>
      </c>
      <c r="AD51">
        <f t="shared" si="1"/>
        <v>2029.6957133508192</v>
      </c>
      <c r="AE51">
        <f>'IDT-1'!B51</f>
        <v>0</v>
      </c>
      <c r="AF51" s="25"/>
      <c r="AG51">
        <f t="shared" si="2"/>
        <v>2029.6957133508192</v>
      </c>
      <c r="AI51" s="35">
        <f>PXIL!H51</f>
        <v>0</v>
      </c>
      <c r="AJ51" s="35">
        <f>PXIL!N51</f>
        <v>0</v>
      </c>
      <c r="AK51" s="35">
        <f>RTM_IEX!H51</f>
        <v>156.53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10.847200000000001</v>
      </c>
      <c r="E52">
        <f>GT_NG!P52</f>
        <v>26.247881707924904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30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935.26760012146951</v>
      </c>
      <c r="P52" s="37">
        <v>118.86690404275092</v>
      </c>
      <c r="Q52" s="37">
        <v>38.450000000000003</v>
      </c>
      <c r="R52" s="39">
        <v>47.5</v>
      </c>
      <c r="S52" s="39">
        <v>0</v>
      </c>
      <c r="T52" s="38">
        <f>SUMPRODUCT(LTA!J52:AN52,LTA!J$101:AN$101,LTA!J$103:AN$103)</f>
        <v>481.22999999999996</v>
      </c>
      <c r="U52" s="38">
        <f>SUMPRODUCT(LTA!J52:AN52,LTA!J$102:AN$102,LTA!J$103:AN$103)</f>
        <v>70.540000000000006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1.36</v>
      </c>
      <c r="Z52" s="35">
        <f>IEX!N52</f>
        <v>0</v>
      </c>
      <c r="AA52" s="76">
        <f>STOA!H52</f>
        <v>137.19</v>
      </c>
      <c r="AB52" s="76">
        <f>-STOA!N52</f>
        <v>0</v>
      </c>
      <c r="AC52">
        <f t="shared" si="0"/>
        <v>17.27006052132602</v>
      </c>
      <c r="AD52">
        <f t="shared" si="1"/>
        <v>2038.6895253508194</v>
      </c>
      <c r="AE52">
        <f>'IDT-1'!B52</f>
        <v>0</v>
      </c>
      <c r="AF52" s="25"/>
      <c r="AG52">
        <f t="shared" si="2"/>
        <v>2038.6895253508194</v>
      </c>
      <c r="AI52" s="35">
        <f>PXIL!H52</f>
        <v>0</v>
      </c>
      <c r="AJ52" s="35">
        <f>PXIL!N52</f>
        <v>0</v>
      </c>
      <c r="AK52" s="35">
        <f>RTM_IEX!H52</f>
        <v>158.45999999999998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10.847200000000001</v>
      </c>
      <c r="E53">
        <f>GT_NG!P53</f>
        <v>26.247881707924904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30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935.26760012146951</v>
      </c>
      <c r="P53" s="37">
        <v>118.86690404275092</v>
      </c>
      <c r="Q53" s="37">
        <v>38.450000000000003</v>
      </c>
      <c r="R53" s="39">
        <v>47.5</v>
      </c>
      <c r="S53" s="39">
        <v>0</v>
      </c>
      <c r="T53" s="38">
        <f>SUMPRODUCT(LTA!J53:AN53,LTA!J$101:AN$101,LTA!J$103:AN$103)</f>
        <v>498.22999999999996</v>
      </c>
      <c r="U53" s="38">
        <f>SUMPRODUCT(LTA!J53:AN53,LTA!J$102:AN$102,LTA!J$103:AN$103)</f>
        <v>70.34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1.36</v>
      </c>
      <c r="Z53" s="35">
        <f>IEX!N53</f>
        <v>0</v>
      </c>
      <c r="AA53" s="76">
        <f>STOA!H53</f>
        <v>137.19</v>
      </c>
      <c r="AB53" s="76">
        <f>-STOA!N53</f>
        <v>0</v>
      </c>
      <c r="AC53">
        <f t="shared" si="0"/>
        <v>17.020412521326019</v>
      </c>
      <c r="AD53">
        <f t="shared" si="1"/>
        <v>2009.2191733508193</v>
      </c>
      <c r="AE53">
        <f>'IDT-1'!B53</f>
        <v>0</v>
      </c>
      <c r="AF53" s="25"/>
      <c r="AG53">
        <f t="shared" si="2"/>
        <v>2009.2191733508193</v>
      </c>
      <c r="AI53" s="35">
        <f>PXIL!H53</f>
        <v>0</v>
      </c>
      <c r="AJ53" s="35">
        <f>PXIL!N53</f>
        <v>0</v>
      </c>
      <c r="AK53" s="35">
        <f>RTM_IEX!H53</f>
        <v>111.94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10.847200000000001</v>
      </c>
      <c r="E54">
        <f>GT_NG!P54</f>
        <v>26.247881707924904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30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935.26760012146951</v>
      </c>
      <c r="P54" s="37">
        <v>118.86690404275092</v>
      </c>
      <c r="Q54" s="37">
        <v>38.450000000000003</v>
      </c>
      <c r="R54" s="39">
        <v>47.5</v>
      </c>
      <c r="S54" s="39">
        <v>0</v>
      </c>
      <c r="T54" s="38">
        <f>SUMPRODUCT(LTA!J54:AN54,LTA!J$101:AN$101,LTA!J$103:AN$103)</f>
        <v>505.22999999999996</v>
      </c>
      <c r="U54" s="38">
        <f>SUMPRODUCT(LTA!J54:AN54,LTA!J$102:AN$102,LTA!J$103:AN$103)</f>
        <v>70.34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1.36</v>
      </c>
      <c r="Z54" s="35">
        <f>IEX!N54</f>
        <v>0</v>
      </c>
      <c r="AA54" s="76">
        <f>STOA!H54</f>
        <v>137.19</v>
      </c>
      <c r="AB54" s="76">
        <f>-STOA!N54</f>
        <v>0</v>
      </c>
      <c r="AC54">
        <f t="shared" si="0"/>
        <v>17.005964521326021</v>
      </c>
      <c r="AD54">
        <f t="shared" si="1"/>
        <v>2007.5136213508194</v>
      </c>
      <c r="AE54">
        <f>'IDT-1'!B54</f>
        <v>0</v>
      </c>
      <c r="AF54" s="25"/>
      <c r="AG54">
        <f t="shared" si="2"/>
        <v>2007.5136213508194</v>
      </c>
      <c r="AI54" s="35">
        <f>PXIL!H54</f>
        <v>0</v>
      </c>
      <c r="AJ54" s="35">
        <f>PXIL!N54</f>
        <v>0</v>
      </c>
      <c r="AK54" s="35">
        <f>RTM_IEX!H54</f>
        <v>103.22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10.847200000000001</v>
      </c>
      <c r="E55">
        <f>GT_NG!P55</f>
        <v>26.247881707924904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30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947.33934764023138</v>
      </c>
      <c r="P55" s="37">
        <v>118.86690404275092</v>
      </c>
      <c r="Q55" s="37">
        <v>38.450000000000003</v>
      </c>
      <c r="R55" s="39">
        <v>47.5</v>
      </c>
      <c r="S55" s="39">
        <v>0</v>
      </c>
      <c r="T55" s="38">
        <f>SUMPRODUCT(LTA!J55:AN55,LTA!J$101:AN$101,LTA!J$103:AN$103)</f>
        <v>512.23</v>
      </c>
      <c r="U55" s="38">
        <f>SUMPRODUCT(LTA!J55:AN55,LTA!J$102:AN$102,LTA!J$103:AN$103)</f>
        <v>68.740000000000009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1.36</v>
      </c>
      <c r="Z55" s="35">
        <f>IEX!N55</f>
        <v>0</v>
      </c>
      <c r="AA55" s="76">
        <f>STOA!H55</f>
        <v>137.19</v>
      </c>
      <c r="AB55" s="76">
        <f>-STOA!N55</f>
        <v>0</v>
      </c>
      <c r="AC55">
        <f t="shared" si="0"/>
        <v>17.144579200483619</v>
      </c>
      <c r="AD55">
        <f t="shared" si="1"/>
        <v>2023.8767541904238</v>
      </c>
      <c r="AE55">
        <f>'IDT-1'!B55</f>
        <v>0</v>
      </c>
      <c r="AF55" s="25"/>
      <c r="AG55">
        <f t="shared" si="2"/>
        <v>2023.8767541904238</v>
      </c>
      <c r="AI55" s="35">
        <f>PXIL!H55</f>
        <v>0</v>
      </c>
      <c r="AJ55" s="35">
        <f>PXIL!N55</f>
        <v>0</v>
      </c>
      <c r="AK55" s="35">
        <f>RTM_IEX!H55</f>
        <v>102.25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10.847200000000001</v>
      </c>
      <c r="E56">
        <f>GT_NG!P56</f>
        <v>26.247881707924904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30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947.33934764023138</v>
      </c>
      <c r="P56" s="37">
        <v>118.86690404275092</v>
      </c>
      <c r="Q56" s="37">
        <v>38.450000000000003</v>
      </c>
      <c r="R56" s="39">
        <v>47.5</v>
      </c>
      <c r="S56" s="39">
        <v>0</v>
      </c>
      <c r="T56" s="38">
        <f>SUMPRODUCT(LTA!J56:AN56,LTA!J$101:AN$101,LTA!J$103:AN$103)</f>
        <v>512.23</v>
      </c>
      <c r="U56" s="38">
        <f>SUMPRODUCT(LTA!J56:AN56,LTA!J$102:AN$102,LTA!J$103:AN$103)</f>
        <v>68.94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1.36</v>
      </c>
      <c r="Z56" s="35">
        <f>IEX!N56</f>
        <v>0</v>
      </c>
      <c r="AA56" s="76">
        <f>STOA!H56</f>
        <v>137.19</v>
      </c>
      <c r="AB56" s="76">
        <f>-STOA!N56</f>
        <v>0</v>
      </c>
      <c r="AC56">
        <f t="shared" si="0"/>
        <v>17.138111200483621</v>
      </c>
      <c r="AD56">
        <f t="shared" si="1"/>
        <v>2023.1132221904238</v>
      </c>
      <c r="AE56">
        <f>'IDT-1'!B56</f>
        <v>0</v>
      </c>
      <c r="AF56" s="25"/>
      <c r="AG56">
        <f t="shared" si="2"/>
        <v>2023.1132221904238</v>
      </c>
      <c r="AI56" s="35">
        <f>PXIL!H56</f>
        <v>0</v>
      </c>
      <c r="AJ56" s="35">
        <f>PXIL!N56</f>
        <v>0</v>
      </c>
      <c r="AK56" s="35">
        <f>RTM_IEX!H56</f>
        <v>101.28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10.847200000000001</v>
      </c>
      <c r="E57">
        <f>GT_NG!P57</f>
        <v>26.247881707924904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30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940.40427608226037</v>
      </c>
      <c r="P57" s="37">
        <v>118.86</v>
      </c>
      <c r="Q57" s="37">
        <v>38.4</v>
      </c>
      <c r="R57" s="39">
        <v>47.5</v>
      </c>
      <c r="S57" s="39">
        <v>0</v>
      </c>
      <c r="T57" s="38">
        <f>SUMPRODUCT(LTA!J57:AN57,LTA!J$101:AN$101,LTA!J$103:AN$103)</f>
        <v>544.9</v>
      </c>
      <c r="U57" s="38">
        <f>SUMPRODUCT(LTA!J57:AN57,LTA!J$102:AN$102,LTA!J$103:AN$103)</f>
        <v>67.540000000000006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1.36</v>
      </c>
      <c r="Z57" s="35">
        <f>IEX!N57</f>
        <v>0</v>
      </c>
      <c r="AA57" s="76">
        <f>STOA!H57</f>
        <v>137.19</v>
      </c>
      <c r="AB57" s="76">
        <f>-STOA!N57</f>
        <v>0</v>
      </c>
      <c r="AC57">
        <f t="shared" si="0"/>
        <v>17.032674605437556</v>
      </c>
      <c r="AD57">
        <f t="shared" si="1"/>
        <v>2010.6666831847479</v>
      </c>
      <c r="AE57">
        <f>'IDT-1'!B57</f>
        <v>0</v>
      </c>
      <c r="AF57" s="25"/>
      <c r="AG57">
        <f t="shared" si="2"/>
        <v>2010.6666831847479</v>
      </c>
      <c r="AI57" s="35">
        <f>PXIL!H57</f>
        <v>0</v>
      </c>
      <c r="AJ57" s="35">
        <f>PXIL!N57</f>
        <v>0</v>
      </c>
      <c r="AK57" s="35">
        <f>RTM_IEX!H57</f>
        <v>64.45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10.847200000000001</v>
      </c>
      <c r="E58">
        <f>GT_NG!P58</f>
        <v>26.247881707924904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30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941.8262017897797</v>
      </c>
      <c r="P58" s="37">
        <v>115.37548308800501</v>
      </c>
      <c r="Q58" s="37">
        <v>38.400000000000006</v>
      </c>
      <c r="R58" s="39">
        <v>47.5</v>
      </c>
      <c r="S58" s="39">
        <v>0</v>
      </c>
      <c r="T58" s="38">
        <f>SUMPRODUCT(LTA!J58:AN58,LTA!J$101:AN$101,LTA!J$103:AN$103)</f>
        <v>541.96999999999991</v>
      </c>
      <c r="U58" s="38">
        <f>SUMPRODUCT(LTA!J58:AN58,LTA!J$102:AN$102,LTA!J$103:AN$103)</f>
        <v>67.540000000000006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1.36</v>
      </c>
      <c r="Z58" s="35">
        <f>IEX!N58</f>
        <v>0</v>
      </c>
      <c r="AA58" s="76">
        <f>STOA!H58</f>
        <v>137.19</v>
      </c>
      <c r="AB58" s="76">
        <f>-STOA!N58</f>
        <v>0</v>
      </c>
      <c r="AC58">
        <f t="shared" si="0"/>
        <v>17.137232839319957</v>
      </c>
      <c r="AD58">
        <f t="shared" si="1"/>
        <v>2023.0095337463895</v>
      </c>
      <c r="AE58">
        <f>'IDT-1'!B58</f>
        <v>0</v>
      </c>
      <c r="AF58" s="25"/>
      <c r="AG58">
        <f t="shared" si="2"/>
        <v>2023.0095337463895</v>
      </c>
      <c r="AI58" s="35">
        <f>PXIL!H58</f>
        <v>0</v>
      </c>
      <c r="AJ58" s="35">
        <f>PXIL!N58</f>
        <v>0</v>
      </c>
      <c r="AK58" s="35">
        <f>RTM_IEX!H58</f>
        <v>81.89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10.847200000000001</v>
      </c>
      <c r="E59">
        <f>GT_NG!P59</f>
        <v>25.430534088957579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30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931.12101516977339</v>
      </c>
      <c r="P59" s="37">
        <v>122.63533954018621</v>
      </c>
      <c r="Q59" s="37">
        <v>39.619999999999997</v>
      </c>
      <c r="R59" s="39">
        <v>47.5</v>
      </c>
      <c r="S59" s="39">
        <v>0</v>
      </c>
      <c r="T59" s="38">
        <f>SUMPRODUCT(LTA!J59:AN59,LTA!J$101:AN$101,LTA!J$103:AN$103)</f>
        <v>549.13</v>
      </c>
      <c r="U59" s="38">
        <f>SUMPRODUCT(LTA!J59:AN59,LTA!J$102:AN$102,LTA!J$103:AN$103)</f>
        <v>67.94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1.36</v>
      </c>
      <c r="Z59" s="35">
        <f>IEX!N59</f>
        <v>0</v>
      </c>
      <c r="AA59" s="76">
        <f>STOA!H59</f>
        <v>137.19</v>
      </c>
      <c r="AB59" s="76">
        <f>-STOA!N59</f>
        <v>0</v>
      </c>
      <c r="AC59">
        <f t="shared" si="0"/>
        <v>17.338054345910901</v>
      </c>
      <c r="AD59">
        <f t="shared" si="1"/>
        <v>2046.7160344530059</v>
      </c>
      <c r="AE59">
        <f>'IDT-1'!B59</f>
        <v>0</v>
      </c>
      <c r="AF59" s="25"/>
      <c r="AG59">
        <f t="shared" si="2"/>
        <v>2046.7160344530059</v>
      </c>
      <c r="AI59" s="35">
        <f>PXIL!H59</f>
        <v>0</v>
      </c>
      <c r="AJ59" s="35">
        <f>PXIL!N59</f>
        <v>0</v>
      </c>
      <c r="AK59" s="35">
        <f>RTM_IEX!H59</f>
        <v>101.28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10.847200000000001</v>
      </c>
      <c r="E60">
        <f>GT_NG!P60</f>
        <v>25.430534088957579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30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932.25101522165301</v>
      </c>
      <c r="P60" s="37">
        <v>122.63533954018621</v>
      </c>
      <c r="Q60" s="37">
        <v>39.619999999999997</v>
      </c>
      <c r="R60" s="39">
        <v>47.5</v>
      </c>
      <c r="S60" s="39">
        <v>0</v>
      </c>
      <c r="T60" s="38">
        <f>SUMPRODUCT(LTA!J60:AN60,LTA!J$101:AN$101,LTA!J$103:AN$103)</f>
        <v>544.96</v>
      </c>
      <c r="U60" s="38">
        <f>SUMPRODUCT(LTA!J60:AN60,LTA!J$102:AN$102,LTA!J$103:AN$103)</f>
        <v>69.94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1.36</v>
      </c>
      <c r="Z60" s="35">
        <f>IEX!N60</f>
        <v>0</v>
      </c>
      <c r="AA60" s="76">
        <f>STOA!H60</f>
        <v>137.19</v>
      </c>
      <c r="AB60" s="76">
        <f>-STOA!N60</f>
        <v>0</v>
      </c>
      <c r="AC60">
        <f t="shared" si="0"/>
        <v>17.549146346346692</v>
      </c>
      <c r="AD60">
        <f t="shared" si="1"/>
        <v>2071.63494250445</v>
      </c>
      <c r="AE60">
        <f>'IDT-1'!B60</f>
        <v>0</v>
      </c>
      <c r="AF60" s="25"/>
      <c r="AG60">
        <f t="shared" si="2"/>
        <v>2071.63494250445</v>
      </c>
      <c r="AI60" s="35">
        <f>PXIL!H60</f>
        <v>0</v>
      </c>
      <c r="AJ60" s="35">
        <f>PXIL!N60</f>
        <v>0</v>
      </c>
      <c r="AK60" s="35">
        <f>RTM_IEX!H60</f>
        <v>127.45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10.847200000000001</v>
      </c>
      <c r="E61">
        <f>GT_NG!P61</f>
        <v>25.430534088957579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30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935.11249821485023</v>
      </c>
      <c r="P61" s="37">
        <v>118.85494470908473</v>
      </c>
      <c r="Q61" s="37">
        <v>38.4</v>
      </c>
      <c r="R61" s="39">
        <v>47.5</v>
      </c>
      <c r="S61" s="39">
        <v>0</v>
      </c>
      <c r="T61" s="38">
        <f>SUMPRODUCT(LTA!J61:AN61,LTA!J$101:AN$101,LTA!J$103:AN$103)</f>
        <v>537.91999999999996</v>
      </c>
      <c r="U61" s="38">
        <f>SUMPRODUCT(LTA!J61:AN61,LTA!J$102:AN$102,LTA!J$103:AN$103)</f>
        <v>74.05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1.36</v>
      </c>
      <c r="Z61" s="35">
        <f>IEX!N61</f>
        <v>0</v>
      </c>
      <c r="AA61" s="76">
        <f>STOA!H61</f>
        <v>137.19</v>
      </c>
      <c r="AB61" s="76">
        <f>-STOA!N61</f>
        <v>0</v>
      </c>
      <c r="AC61">
        <f t="shared" si="0"/>
        <v>17.351839486908297</v>
      </c>
      <c r="AD61">
        <f t="shared" si="1"/>
        <v>2048.3433375259842</v>
      </c>
      <c r="AE61">
        <f>'IDT-1'!B61</f>
        <v>0</v>
      </c>
      <c r="AF61" s="25"/>
      <c r="AG61">
        <f t="shared" si="2"/>
        <v>2048.3433375259842</v>
      </c>
      <c r="AI61" s="35">
        <f>PXIL!H61</f>
        <v>0</v>
      </c>
      <c r="AJ61" s="35">
        <f>PXIL!N61</f>
        <v>0</v>
      </c>
      <c r="AK61" s="35">
        <f>RTM_IEX!H61</f>
        <v>109.03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10.847200000000001</v>
      </c>
      <c r="E62">
        <f>GT_NG!P62</f>
        <v>25.430534088957579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30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936.57810617131668</v>
      </c>
      <c r="P62" s="37">
        <v>118.85494470908473</v>
      </c>
      <c r="Q62" s="37">
        <v>38.4</v>
      </c>
      <c r="R62" s="39">
        <v>47.5</v>
      </c>
      <c r="S62" s="39">
        <v>0</v>
      </c>
      <c r="T62" s="38">
        <f>SUMPRODUCT(LTA!J62:AN62,LTA!J$101:AN$101,LTA!J$103:AN$103)</f>
        <v>516.92000000000007</v>
      </c>
      <c r="U62" s="38">
        <f>SUMPRODUCT(LTA!J62:AN62,LTA!J$102:AN$102,LTA!J$103:AN$103)</f>
        <v>75.95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1.36</v>
      </c>
      <c r="Z62" s="35">
        <f>IEX!N62</f>
        <v>0</v>
      </c>
      <c r="AA62" s="76">
        <f>STOA!H62</f>
        <v>137.19</v>
      </c>
      <c r="AB62" s="76">
        <f>-STOA!N62</f>
        <v>0</v>
      </c>
      <c r="AC62">
        <f t="shared" si="0"/>
        <v>17.423622593742614</v>
      </c>
      <c r="AD62">
        <f t="shared" si="1"/>
        <v>2056.8171623756166</v>
      </c>
      <c r="AE62">
        <f>'IDT-1'!B62</f>
        <v>0</v>
      </c>
      <c r="AF62" s="25"/>
      <c r="AG62">
        <f t="shared" si="2"/>
        <v>2056.8171623756166</v>
      </c>
      <c r="AI62" s="35">
        <f>PXIL!H62</f>
        <v>0</v>
      </c>
      <c r="AJ62" s="35">
        <f>PXIL!N62</f>
        <v>0</v>
      </c>
      <c r="AK62" s="35">
        <f>RTM_IEX!H62</f>
        <v>135.20999999999998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10.847200000000001</v>
      </c>
      <c r="E63">
        <f>GT_NG!P63</f>
        <v>25.430534088957579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30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939.4536248955128</v>
      </c>
      <c r="P63" s="37">
        <v>118.85494470908473</v>
      </c>
      <c r="Q63" s="37">
        <v>38.4</v>
      </c>
      <c r="R63" s="39">
        <v>47.5</v>
      </c>
      <c r="S63" s="39">
        <v>0</v>
      </c>
      <c r="T63" s="38">
        <f>SUMPRODUCT(LTA!J63:AN63,LTA!J$101:AN$101,LTA!J$103:AN$103)</f>
        <v>495.68</v>
      </c>
      <c r="U63" s="38">
        <f>SUMPRODUCT(LTA!J63:AN63,LTA!J$102:AN$102,LTA!J$103:AN$103)</f>
        <v>77.849999999999994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137.19</v>
      </c>
      <c r="AB63" s="76">
        <f>-STOA!N63</f>
        <v>0</v>
      </c>
      <c r="AC63">
        <f t="shared" si="0"/>
        <v>17.171248951025863</v>
      </c>
      <c r="AD63">
        <f t="shared" si="1"/>
        <v>2027.0250547425292</v>
      </c>
      <c r="AE63">
        <f>'IDT-1'!B63</f>
        <v>0</v>
      </c>
      <c r="AF63" s="25"/>
      <c r="AG63">
        <f t="shared" si="2"/>
        <v>2027.0250547425292</v>
      </c>
      <c r="AI63" s="35">
        <f>PXIL!H63</f>
        <v>0</v>
      </c>
      <c r="AJ63" s="35">
        <f>PXIL!N63</f>
        <v>0</v>
      </c>
      <c r="AK63" s="35">
        <f>RTM_IEX!H63</f>
        <v>122.99000000000001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10.847200000000001</v>
      </c>
      <c r="E64">
        <f>GT_NG!P64</f>
        <v>25.430534088957579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30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940.44516347566457</v>
      </c>
      <c r="P64" s="37">
        <v>118.85514480617623</v>
      </c>
      <c r="Q64" s="37">
        <v>38.4</v>
      </c>
      <c r="R64" s="39">
        <v>47.5</v>
      </c>
      <c r="S64" s="39">
        <v>0</v>
      </c>
      <c r="T64" s="38">
        <f>SUMPRODUCT(LTA!J64:AN64,LTA!J$101:AN$101,LTA!J$103:AN$103)</f>
        <v>469.18</v>
      </c>
      <c r="U64" s="38">
        <f>SUMPRODUCT(LTA!J64:AN64,LTA!J$102:AN$102,LTA!J$103:AN$103)</f>
        <v>80.55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137.19</v>
      </c>
      <c r="AB64" s="76">
        <f>-STOA!N64</f>
        <v>0</v>
      </c>
      <c r="AC64">
        <f t="shared" si="0"/>
        <v>17.191339555914706</v>
      </c>
      <c r="AD64">
        <f t="shared" si="1"/>
        <v>2029.3967028148838</v>
      </c>
      <c r="AE64">
        <f>'IDT-1'!B64</f>
        <v>0</v>
      </c>
      <c r="AF64" s="25"/>
      <c r="AG64">
        <f t="shared" si="2"/>
        <v>2029.3967028148838</v>
      </c>
      <c r="AI64" s="35">
        <f>PXIL!H64</f>
        <v>0</v>
      </c>
      <c r="AJ64" s="35">
        <f>PXIL!N64</f>
        <v>0</v>
      </c>
      <c r="AK64" s="35">
        <f>RTM_IEX!H64</f>
        <v>148.19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10.847200000000001</v>
      </c>
      <c r="E65">
        <f>GT_NG!P65</f>
        <v>25.430534088957579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30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910.75917627367642</v>
      </c>
      <c r="P65" s="37">
        <v>118.8553296660118</v>
      </c>
      <c r="Q65" s="37">
        <v>38.4</v>
      </c>
      <c r="R65" s="39">
        <v>47.5</v>
      </c>
      <c r="S65" s="39">
        <v>0</v>
      </c>
      <c r="T65" s="38">
        <f>SUMPRODUCT(LTA!J65:AN65,LTA!J$101:AN$101,LTA!J$103:AN$103)</f>
        <v>436.86</v>
      </c>
      <c r="U65" s="38">
        <f>SUMPRODUCT(LTA!J65:AN65,LTA!J$102:AN$102,LTA!J$103:AN$103)</f>
        <v>84.35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137.19</v>
      </c>
      <c r="AB65" s="76">
        <f>-STOA!N65</f>
        <v>0</v>
      </c>
      <c r="AC65">
        <f t="shared" si="0"/>
        <v>17.451438816240625</v>
      </c>
      <c r="AD65">
        <f t="shared" si="1"/>
        <v>2060.1008012124053</v>
      </c>
      <c r="AE65">
        <f>'IDT-1'!B65</f>
        <v>0</v>
      </c>
      <c r="AF65" s="25"/>
      <c r="AG65">
        <f t="shared" si="2"/>
        <v>2060.1008012124053</v>
      </c>
      <c r="AI65" s="35">
        <f>PXIL!H65</f>
        <v>0</v>
      </c>
      <c r="AJ65" s="35">
        <f>PXIL!N65</f>
        <v>0</v>
      </c>
      <c r="AK65" s="35">
        <f>RTM_IEX!H65</f>
        <v>237.36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10.847200000000001</v>
      </c>
      <c r="E66">
        <f>GT_NG!P66</f>
        <v>25.430534088957579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30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941.36010673393696</v>
      </c>
      <c r="P66" s="37">
        <v>118.85548318449554</v>
      </c>
      <c r="Q66" s="37">
        <v>38.4</v>
      </c>
      <c r="R66" s="39">
        <v>47.5</v>
      </c>
      <c r="S66" s="39">
        <v>0</v>
      </c>
      <c r="T66" s="38">
        <f>SUMPRODUCT(LTA!J66:AN66,LTA!J$101:AN$101,LTA!J$103:AN$103)</f>
        <v>404.45</v>
      </c>
      <c r="U66" s="38">
        <f>SUMPRODUCT(LTA!J66:AN66,LTA!J$102:AN$102,LTA!J$103:AN$103)</f>
        <v>87.55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137.19</v>
      </c>
      <c r="AB66" s="76">
        <f>-STOA!N66</f>
        <v>0</v>
      </c>
      <c r="AC66">
        <f t="shared" si="0"/>
        <v>17.381727921662076</v>
      </c>
      <c r="AD66">
        <f t="shared" si="1"/>
        <v>2051.8715960857285</v>
      </c>
      <c r="AE66">
        <f>'IDT-1'!B66</f>
        <v>0</v>
      </c>
      <c r="AF66" s="25"/>
      <c r="AG66">
        <f t="shared" si="2"/>
        <v>2051.8715960857285</v>
      </c>
      <c r="AI66" s="35">
        <f>PXIL!H66</f>
        <v>0</v>
      </c>
      <c r="AJ66" s="35">
        <f>PXIL!N66</f>
        <v>0</v>
      </c>
      <c r="AK66" s="35">
        <f>RTM_IEX!H66</f>
        <v>227.67000000000002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10.847200000000001</v>
      </c>
      <c r="E67">
        <f>GT_NG!P67</f>
        <v>25.430534088957579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30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955.69035839533672</v>
      </c>
      <c r="P67" s="37">
        <v>99.82</v>
      </c>
      <c r="Q67" s="37">
        <v>38.4</v>
      </c>
      <c r="R67" s="39">
        <v>47.5</v>
      </c>
      <c r="S67" s="39">
        <v>0</v>
      </c>
      <c r="T67" s="38">
        <f>SUMPRODUCT(LTA!J67:AN67,LTA!J$101:AN$101,LTA!J$103:AN$103)</f>
        <v>377.28</v>
      </c>
      <c r="U67" s="38">
        <f>SUMPRODUCT(LTA!J67:AN67,LTA!J$102:AN$102,LTA!J$103:AN$103)</f>
        <v>100.35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30.05</v>
      </c>
      <c r="Z67" s="35">
        <f>IEX!N67</f>
        <v>0</v>
      </c>
      <c r="AA67" s="76">
        <f>STOA!H67</f>
        <v>137.09</v>
      </c>
      <c r="AB67" s="76">
        <f>-STOA!N67</f>
        <v>0</v>
      </c>
      <c r="AC67">
        <f t="shared" si="0"/>
        <v>17.383447976868069</v>
      </c>
      <c r="AD67">
        <f t="shared" si="1"/>
        <v>2052.074644507426</v>
      </c>
      <c r="AE67">
        <f>'IDT-1'!B67</f>
        <v>2.7120000000000002</v>
      </c>
      <c r="AF67" s="25"/>
      <c r="AG67">
        <f t="shared" si="2"/>
        <v>2054.786644507426</v>
      </c>
      <c r="AI67" s="35">
        <f>PXIL!H67</f>
        <v>0</v>
      </c>
      <c r="AJ67" s="35">
        <f>PXIL!N67</f>
        <v>0</v>
      </c>
      <c r="AK67" s="35">
        <f>RTM_IEX!H67</f>
        <v>216.99999999999997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10.847200000000001</v>
      </c>
      <c r="E68">
        <f>GT_NG!P68</f>
        <v>25.430534088957579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30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963.52075185373167</v>
      </c>
      <c r="P68" s="37">
        <v>99.82</v>
      </c>
      <c r="Q68" s="37">
        <v>38.400000000000006</v>
      </c>
      <c r="R68" s="39">
        <v>47.5</v>
      </c>
      <c r="S68" s="39">
        <v>0</v>
      </c>
      <c r="T68" s="38">
        <f>SUMPRODUCT(LTA!J68:AN68,LTA!J$101:AN$101,LTA!J$103:AN$103)</f>
        <v>344.45000000000005</v>
      </c>
      <c r="U68" s="38">
        <f>SUMPRODUCT(LTA!J68:AN68,LTA!J$102:AN$102,LTA!J$103:AN$103)</f>
        <v>103.24999999999999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54.28</v>
      </c>
      <c r="Z68" s="35">
        <f>IEX!N68</f>
        <v>0</v>
      </c>
      <c r="AA68" s="76">
        <f>STOA!H68</f>
        <v>137.09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17.173367281918587</v>
      </c>
      <c r="AD68">
        <f t="shared" ref="AD68:AD98" si="4">SUM(B68:AB68,AI68:AV68)-AC68</f>
        <v>2027.2751186607704</v>
      </c>
      <c r="AE68">
        <f>'IDT-1'!B68</f>
        <v>0</v>
      </c>
      <c r="AF68" s="25"/>
      <c r="AG68">
        <f t="shared" ref="AG68:AG98" si="5">SUM(AD68:AF68)</f>
        <v>2027.2751186607704</v>
      </c>
      <c r="AI68" s="35">
        <f>PXIL!H68</f>
        <v>0</v>
      </c>
      <c r="AJ68" s="35">
        <f>PXIL!N68</f>
        <v>0</v>
      </c>
      <c r="AK68" s="35">
        <f>RTM_IEX!H68</f>
        <v>189.85999999999999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10.847200000000001</v>
      </c>
      <c r="E69">
        <f>GT_NG!P69</f>
        <v>25.430534088957579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30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946.14521115068169</v>
      </c>
      <c r="P69" s="37">
        <v>99.82</v>
      </c>
      <c r="Q69" s="37">
        <v>38.400000000000006</v>
      </c>
      <c r="R69" s="39">
        <v>47.5</v>
      </c>
      <c r="S69" s="39">
        <v>0</v>
      </c>
      <c r="T69" s="38">
        <f>SUMPRODUCT(LTA!J69:AN69,LTA!J$101:AN$101,LTA!J$103:AN$103)</f>
        <v>311.29000000000002</v>
      </c>
      <c r="U69" s="38">
        <f>SUMPRODUCT(LTA!J69:AN69,LTA!J$102:AN$102,LTA!J$103:AN$103)</f>
        <v>106.64999999999999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137.09</v>
      </c>
      <c r="AB69" s="76">
        <f>-STOA!N69</f>
        <v>0</v>
      </c>
      <c r="AC69">
        <f t="shared" si="3"/>
        <v>16.95660074001297</v>
      </c>
      <c r="AD69">
        <f t="shared" si="4"/>
        <v>2001.6863444996261</v>
      </c>
      <c r="AE69">
        <f>'IDT-1'!B69</f>
        <v>37.963000000000001</v>
      </c>
      <c r="AF69" s="25"/>
      <c r="AG69">
        <f t="shared" si="5"/>
        <v>2039.6493444996261</v>
      </c>
      <c r="AI69" s="35">
        <f>PXIL!H69</f>
        <v>0</v>
      </c>
      <c r="AJ69" s="35">
        <f>PXIL!N69</f>
        <v>0</v>
      </c>
      <c r="AK69" s="35">
        <f>RTM_IEX!H69</f>
        <v>214.09999999999997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51.37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10.847200000000001</v>
      </c>
      <c r="E70">
        <f>GT_NG!P70</f>
        <v>25.430534088957579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30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950.67074715068168</v>
      </c>
      <c r="P70" s="37">
        <v>99.82</v>
      </c>
      <c r="Q70" s="37">
        <v>38.400000000000006</v>
      </c>
      <c r="R70" s="39">
        <v>41.65</v>
      </c>
      <c r="S70" s="39">
        <v>0</v>
      </c>
      <c r="T70" s="38">
        <f>SUMPRODUCT(LTA!J70:AN70,LTA!J$101:AN$101,LTA!J$103:AN$103)</f>
        <v>268.77000000000004</v>
      </c>
      <c r="U70" s="38">
        <f>SUMPRODUCT(LTA!J70:AN70,LTA!J$102:AN$102,LTA!J$103:AN$103)</f>
        <v>111.55999999999999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14.54</v>
      </c>
      <c r="Z70" s="35">
        <f>IEX!N70</f>
        <v>0</v>
      </c>
      <c r="AA70" s="76">
        <f>STOA!H70</f>
        <v>137.09</v>
      </c>
      <c r="AB70" s="76">
        <f>-STOA!N70</f>
        <v>0</v>
      </c>
      <c r="AC70">
        <f t="shared" si="3"/>
        <v>17.040311242412969</v>
      </c>
      <c r="AD70">
        <f t="shared" si="4"/>
        <v>2011.5681699972263</v>
      </c>
      <c r="AE70">
        <f>'IDT-1'!B70</f>
        <v>27.116</v>
      </c>
      <c r="AF70" s="25"/>
      <c r="AG70">
        <f t="shared" si="5"/>
        <v>2038.6841699972263</v>
      </c>
      <c r="AI70" s="35">
        <f>PXIL!H70</f>
        <v>0</v>
      </c>
      <c r="AJ70" s="35">
        <f>PXIL!N70</f>
        <v>0</v>
      </c>
      <c r="AK70" s="35">
        <f>RTM_IEX!H70</f>
        <v>218.45999999999998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81.37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10.847200000000001</v>
      </c>
      <c r="E71">
        <f>GT_NG!P71</f>
        <v>25.430534088957579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30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885.98023755992233</v>
      </c>
      <c r="P71" s="37">
        <v>99.82</v>
      </c>
      <c r="Q71" s="37">
        <v>38.400000000000006</v>
      </c>
      <c r="R71" s="39">
        <v>38.43</v>
      </c>
      <c r="S71" s="39">
        <v>0</v>
      </c>
      <c r="T71" s="38">
        <f>SUMPRODUCT(LTA!J71:AN71,LTA!J$101:AN$101,LTA!J$103:AN$103)</f>
        <v>206.82999999999998</v>
      </c>
      <c r="U71" s="38">
        <f>SUMPRODUCT(LTA!J71:AN71,LTA!J$102:AN$102,LTA!J$103:AN$103)</f>
        <v>113.26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154.1</v>
      </c>
      <c r="Z71" s="35">
        <f>IEX!N71</f>
        <v>0</v>
      </c>
      <c r="AA71" s="76">
        <f>STOA!H71</f>
        <v>137.04</v>
      </c>
      <c r="AB71" s="76">
        <f>-STOA!N71</f>
        <v>0</v>
      </c>
      <c r="AC71">
        <f t="shared" si="3"/>
        <v>17.587902961850588</v>
      </c>
      <c r="AD71">
        <f t="shared" si="4"/>
        <v>2076.2100686870294</v>
      </c>
      <c r="AE71">
        <f>'IDT-1'!B71</f>
        <v>0</v>
      </c>
      <c r="AF71" s="25"/>
      <c r="AG71">
        <f t="shared" si="5"/>
        <v>2076.2100686870294</v>
      </c>
      <c r="AI71" s="35">
        <f>PXIL!H71</f>
        <v>0</v>
      </c>
      <c r="AJ71" s="35">
        <f>PXIL!N71</f>
        <v>0</v>
      </c>
      <c r="AK71" s="35">
        <f>RTM_IEX!H71</f>
        <v>353.66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10.847200000000001</v>
      </c>
      <c r="E72">
        <f>GT_NG!P72</f>
        <v>25.430534088957579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30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976.32214925612504</v>
      </c>
      <c r="P72" s="37">
        <v>99.82</v>
      </c>
      <c r="Q72" s="37">
        <v>38.400000000000006</v>
      </c>
      <c r="R72" s="39">
        <v>35.22</v>
      </c>
      <c r="S72" s="39">
        <v>0</v>
      </c>
      <c r="T72" s="38">
        <f>SUMPRODUCT(LTA!J72:AN72,LTA!J$101:AN$101,LTA!J$103:AN$103)</f>
        <v>173.4</v>
      </c>
      <c r="U72" s="38">
        <f>SUMPRODUCT(LTA!J72:AN72,LTA!J$102:AN$102,LTA!J$103:AN$103)</f>
        <v>114.26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172.52</v>
      </c>
      <c r="Z72" s="35">
        <f>IEX!N72</f>
        <v>0</v>
      </c>
      <c r="AA72" s="76">
        <f>STOA!H72</f>
        <v>137.04</v>
      </c>
      <c r="AB72" s="76">
        <f>-STOA!N72</f>
        <v>0</v>
      </c>
      <c r="AC72">
        <f t="shared" si="3"/>
        <v>17.412443020098692</v>
      </c>
      <c r="AD72">
        <f t="shared" si="4"/>
        <v>2055.4974403249839</v>
      </c>
      <c r="AE72">
        <f>'IDT-1'!B72</f>
        <v>13.558</v>
      </c>
      <c r="AF72" s="25"/>
      <c r="AG72">
        <f t="shared" si="5"/>
        <v>2069.0554403249839</v>
      </c>
      <c r="AI72" s="35">
        <f>PXIL!H72</f>
        <v>0</v>
      </c>
      <c r="AJ72" s="35">
        <f>PXIL!N72</f>
        <v>0</v>
      </c>
      <c r="AK72" s="35">
        <f>RTM_IEX!H72</f>
        <v>259.64999999999998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10.847200000000001</v>
      </c>
      <c r="E73">
        <f>GT_NG!P73</f>
        <v>25.430534088957579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39.330118060788735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833.09386493846887</v>
      </c>
      <c r="P73" s="37">
        <v>99.82</v>
      </c>
      <c r="Q73" s="37">
        <v>38.400000000000006</v>
      </c>
      <c r="R73" s="39">
        <v>32.86</v>
      </c>
      <c r="S73" s="39">
        <v>0</v>
      </c>
      <c r="T73" s="38">
        <f>SUMPRODUCT(LTA!J73:AN73,LTA!J$101:AN$101,LTA!J$103:AN$103)</f>
        <v>146.59</v>
      </c>
      <c r="U73" s="38">
        <f>SUMPRODUCT(LTA!J73:AN73,LTA!J$102:AN$102,LTA!J$103:AN$103)</f>
        <v>114.76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212.25</v>
      </c>
      <c r="Z73" s="35">
        <f>IEX!N73</f>
        <v>0</v>
      </c>
      <c r="AA73" s="76">
        <f>STOA!H73</f>
        <v>137.04</v>
      </c>
      <c r="AB73" s="76">
        <f>-STOA!N73</f>
        <v>0</v>
      </c>
      <c r="AC73">
        <f t="shared" si="3"/>
        <v>17.506622423541007</v>
      </c>
      <c r="AD73">
        <f t="shared" si="4"/>
        <v>2066.615094664674</v>
      </c>
      <c r="AE73">
        <f>'IDT-1'!B73</f>
        <v>2.7120000000000002</v>
      </c>
      <c r="AF73" s="25"/>
      <c r="AG73">
        <f t="shared" si="5"/>
        <v>2069.327094664674</v>
      </c>
      <c r="AI73" s="35">
        <f>PXIL!H73</f>
        <v>0</v>
      </c>
      <c r="AJ73" s="35">
        <f>PXIL!N73</f>
        <v>0</v>
      </c>
      <c r="AK73" s="35">
        <f>RTM_IEX!H73</f>
        <v>393.7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10.847200000000001</v>
      </c>
      <c r="E74">
        <f>GT_NG!P74</f>
        <v>25.430534088957579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39.330118060788735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871.73212530417152</v>
      </c>
      <c r="P74" s="37">
        <v>99.82</v>
      </c>
      <c r="Q74" s="37">
        <v>38.400000000000006</v>
      </c>
      <c r="R74" s="39">
        <v>27.49</v>
      </c>
      <c r="S74" s="39">
        <v>0</v>
      </c>
      <c r="T74" s="38">
        <f>SUMPRODUCT(LTA!J74:AN74,LTA!J$101:AN$101,LTA!J$103:AN$103)</f>
        <v>119.59</v>
      </c>
      <c r="U74" s="38">
        <f>SUMPRODUCT(LTA!J74:AN74,LTA!J$102:AN$102,LTA!J$103:AN$103)</f>
        <v>117.26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237.45</v>
      </c>
      <c r="Z74" s="35">
        <f>IEX!N74</f>
        <v>0</v>
      </c>
      <c r="AA74" s="76">
        <f>STOA!H74</f>
        <v>137.04</v>
      </c>
      <c r="AB74" s="76">
        <f>-STOA!N74</f>
        <v>0</v>
      </c>
      <c r="AC74">
        <f t="shared" si="3"/>
        <v>17.207147810612909</v>
      </c>
      <c r="AD74">
        <f t="shared" si="4"/>
        <v>2031.2628296433052</v>
      </c>
      <c r="AE74">
        <f>'IDT-1'!B74</f>
        <v>0</v>
      </c>
      <c r="AF74" s="25"/>
      <c r="AG74">
        <f t="shared" si="5"/>
        <v>2031.2628296433052</v>
      </c>
      <c r="AI74" s="35">
        <f>PXIL!H74</f>
        <v>0</v>
      </c>
      <c r="AJ74" s="35">
        <f>PXIL!N74</f>
        <v>0</v>
      </c>
      <c r="AK74" s="35">
        <f>RTM_IEX!H74</f>
        <v>324.08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10.847200000000001</v>
      </c>
      <c r="E75">
        <f>GT_NG!P75</f>
        <v>25.561394470204359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50.25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899.45534367081916</v>
      </c>
      <c r="P75" s="37">
        <v>99.82</v>
      </c>
      <c r="Q75" s="37">
        <v>38.400000000000006</v>
      </c>
      <c r="R75" s="39">
        <v>0</v>
      </c>
      <c r="S75" s="39">
        <v>0</v>
      </c>
      <c r="T75" s="38">
        <f>SUMPRODUCT(LTA!J75:AN75,LTA!J$101:AN$101,LTA!J$103:AN$103)</f>
        <v>101.62</v>
      </c>
      <c r="U75" s="38">
        <f>SUMPRODUCT(LTA!J75:AN75,LTA!J$102:AN$102,LTA!J$103:AN$103)</f>
        <v>116.27000000000001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248.11</v>
      </c>
      <c r="Z75" s="35">
        <f>IEX!N75</f>
        <v>0</v>
      </c>
      <c r="AA75" s="76">
        <f>STOA!H75</f>
        <v>136.07</v>
      </c>
      <c r="AB75" s="76">
        <f>-STOA!N75</f>
        <v>0</v>
      </c>
      <c r="AC75">
        <f t="shared" si="3"/>
        <v>17.807529080384597</v>
      </c>
      <c r="AD75">
        <f t="shared" si="4"/>
        <v>2102.1364090606394</v>
      </c>
      <c r="AE75">
        <f>'IDT-1'!B75</f>
        <v>0</v>
      </c>
      <c r="AF75" s="25"/>
      <c r="AG75">
        <f t="shared" si="5"/>
        <v>2102.1364090606394</v>
      </c>
      <c r="AI75" s="35">
        <f>PXIL!H75</f>
        <v>0</v>
      </c>
      <c r="AJ75" s="35">
        <f>PXIL!N75</f>
        <v>0</v>
      </c>
      <c r="AK75" s="35">
        <f>RTM_IEX!H75</f>
        <v>393.53999999999996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10.847200000000001</v>
      </c>
      <c r="E76">
        <f>GT_NG!P76</f>
        <v>25.561394470204359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95.47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923.24303363804768</v>
      </c>
      <c r="P76" s="37">
        <v>99.82</v>
      </c>
      <c r="Q76" s="37">
        <v>38.400000000000006</v>
      </c>
      <c r="R76" s="39">
        <v>0</v>
      </c>
      <c r="S76" s="39">
        <v>0</v>
      </c>
      <c r="T76" s="38">
        <f>SUMPRODUCT(LTA!J76:AN76,LTA!J$101:AN$101,LTA!J$103:AN$103)</f>
        <v>90.52000000000001</v>
      </c>
      <c r="U76" s="38">
        <f>SUMPRODUCT(LTA!J76:AN76,LTA!J$102:AN$102,LTA!J$103:AN$103)</f>
        <v>116.27000000000001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251.99</v>
      </c>
      <c r="Z76" s="35">
        <f>IEX!N76</f>
        <v>0</v>
      </c>
      <c r="AA76" s="76">
        <f>STOA!H76</f>
        <v>136.07</v>
      </c>
      <c r="AB76" s="76">
        <f>-STOA!N76</f>
        <v>0</v>
      </c>
      <c r="AC76">
        <f t="shared" si="3"/>
        <v>16.918033676109317</v>
      </c>
      <c r="AD76">
        <f t="shared" si="4"/>
        <v>1997.1335944321424</v>
      </c>
      <c r="AE76">
        <f>'IDT-1'!B76</f>
        <v>0</v>
      </c>
      <c r="AF76" s="25"/>
      <c r="AG76">
        <f t="shared" si="5"/>
        <v>1997.1335944321424</v>
      </c>
      <c r="AI76" s="35">
        <f>PXIL!H76</f>
        <v>0</v>
      </c>
      <c r="AJ76" s="35">
        <f>PXIL!N76</f>
        <v>0</v>
      </c>
      <c r="AK76" s="35">
        <f>RTM_IEX!H76</f>
        <v>225.85999999999999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10.847200000000001</v>
      </c>
      <c r="E77">
        <f>GT_NG!P77</f>
        <v>25.561394470204359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113.61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936.11360522674875</v>
      </c>
      <c r="P77" s="37">
        <v>99.82</v>
      </c>
      <c r="Q77" s="37">
        <v>38.400000000000006</v>
      </c>
      <c r="R77" s="39">
        <v>0</v>
      </c>
      <c r="S77" s="39">
        <v>0</v>
      </c>
      <c r="T77" s="38">
        <f>SUMPRODUCT(LTA!J77:AN77,LTA!J$101:AN$101,LTA!J$103:AN$103)</f>
        <v>82.759999999999991</v>
      </c>
      <c r="U77" s="38">
        <f>SUMPRODUCT(LTA!J77:AN77,LTA!J$102:AN$102,LTA!J$103:AN$103)</f>
        <v>131.77000000000001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247.64</v>
      </c>
      <c r="Z77" s="35">
        <f>IEX!N77</f>
        <v>0</v>
      </c>
      <c r="AA77" s="76">
        <f>STOA!H77</f>
        <v>136.07</v>
      </c>
      <c r="AB77" s="76">
        <f>-STOA!N77</f>
        <v>0</v>
      </c>
      <c r="AC77">
        <f t="shared" si="3"/>
        <v>15.845442477454403</v>
      </c>
      <c r="AD77">
        <f t="shared" si="4"/>
        <v>1870.5167572194987</v>
      </c>
      <c r="AE77">
        <f>'IDT-1'!B77</f>
        <v>0</v>
      </c>
      <c r="AF77" s="25"/>
      <c r="AG77">
        <f t="shared" si="5"/>
        <v>1870.5167572194987</v>
      </c>
      <c r="AI77" s="35">
        <f>PXIL!H77</f>
        <v>0</v>
      </c>
      <c r="AJ77" s="35">
        <f>PXIL!N77</f>
        <v>0</v>
      </c>
      <c r="AK77" s="35">
        <f>RTM_IEX!H77</f>
        <v>63.77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10.847200000000001</v>
      </c>
      <c r="E78">
        <f>GT_NG!P78</f>
        <v>25.561394470204359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177.18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936.11360522674875</v>
      </c>
      <c r="P78" s="37">
        <v>99.82</v>
      </c>
      <c r="Q78" s="37">
        <v>38.400000000000006</v>
      </c>
      <c r="R78" s="39">
        <v>0</v>
      </c>
      <c r="S78" s="39">
        <v>0</v>
      </c>
      <c r="T78" s="38">
        <f>SUMPRODUCT(LTA!J78:AN78,LTA!J$101:AN$101,LTA!J$103:AN$103)</f>
        <v>77.33</v>
      </c>
      <c r="U78" s="38">
        <f>SUMPRODUCT(LTA!J78:AN78,LTA!J$102:AN$102,LTA!J$103:AN$103)</f>
        <v>132.27000000000001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97.14</v>
      </c>
      <c r="Z78" s="35">
        <f>IEX!N78</f>
        <v>0</v>
      </c>
      <c r="AA78" s="76">
        <f>STOA!H78</f>
        <v>136.07</v>
      </c>
      <c r="AB78" s="76">
        <f>-STOA!N78</f>
        <v>0</v>
      </c>
      <c r="AC78">
        <f t="shared" si="3"/>
        <v>15.114306477454404</v>
      </c>
      <c r="AD78">
        <f t="shared" si="4"/>
        <v>1784.2078932194986</v>
      </c>
      <c r="AE78">
        <f>'IDT-1'!B78</f>
        <v>0</v>
      </c>
      <c r="AF78" s="25"/>
      <c r="AG78">
        <f t="shared" si="5"/>
        <v>1784.2078932194986</v>
      </c>
      <c r="AI78" s="35">
        <f>PXIL!H78</f>
        <v>0</v>
      </c>
      <c r="AJ78" s="35">
        <f>PXIL!N78</f>
        <v>0</v>
      </c>
      <c r="AK78" s="35">
        <f>RTM_IEX!H78</f>
        <v>68.589999999999989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10.847200000000001</v>
      </c>
      <c r="E79">
        <f>GT_NG!P79</f>
        <v>25.561394470204359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236.88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932.3852653758297</v>
      </c>
      <c r="P79" s="37">
        <v>99.82</v>
      </c>
      <c r="Q79" s="37">
        <v>38.400000000000006</v>
      </c>
      <c r="R79" s="39">
        <v>0</v>
      </c>
      <c r="S79" s="39">
        <v>0</v>
      </c>
      <c r="T79" s="38">
        <f>SUMPRODUCT(LTA!J79:AN79,LTA!J$101:AN$101,LTA!J$103:AN$103)</f>
        <v>75.150000000000006</v>
      </c>
      <c r="U79" s="38">
        <f>SUMPRODUCT(LTA!J79:AN79,LTA!J$102:AN$102,LTA!J$103:AN$103)</f>
        <v>118.46000000000001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0.2</v>
      </c>
      <c r="Z79" s="35">
        <f>IEX!N79</f>
        <v>0</v>
      </c>
      <c r="AA79" s="76">
        <f>STOA!H79</f>
        <v>136.07</v>
      </c>
      <c r="AB79" s="76">
        <f>-STOA!N79</f>
        <v>0</v>
      </c>
      <c r="AC79">
        <f t="shared" si="3"/>
        <v>16.658156422706686</v>
      </c>
      <c r="AD79">
        <f t="shared" si="4"/>
        <v>1966.4557034233273</v>
      </c>
      <c r="AE79">
        <f>'IDT-1'!B79</f>
        <v>0</v>
      </c>
      <c r="AF79" s="25"/>
      <c r="AG79">
        <f t="shared" si="5"/>
        <v>1966.4557034233273</v>
      </c>
      <c r="AI79" s="35">
        <f>PXIL!H79</f>
        <v>0</v>
      </c>
      <c r="AJ79" s="35">
        <f>PXIL!N79</f>
        <v>0</v>
      </c>
      <c r="AK79" s="35">
        <f>RTM_IEX!H79</f>
        <v>255.81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53.53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10.847200000000001</v>
      </c>
      <c r="E80">
        <f>GT_NG!P80</f>
        <v>25.561394470204359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264.52999999999997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959.66853699028752</v>
      </c>
      <c r="P80" s="37">
        <v>99.82</v>
      </c>
      <c r="Q80" s="37">
        <v>38.400000000000006</v>
      </c>
      <c r="R80" s="39">
        <v>0</v>
      </c>
      <c r="S80" s="39">
        <v>0</v>
      </c>
      <c r="T80" s="38">
        <f>SUMPRODUCT(LTA!J80:AN80,LTA!J$101:AN$101,LTA!J$103:AN$103)</f>
        <v>73.62</v>
      </c>
      <c r="U80" s="38">
        <f>SUMPRODUCT(LTA!J80:AN80,LTA!J$102:AN$102,LTA!J$103:AN$103)</f>
        <v>118.75999999999999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15.47</v>
      </c>
      <c r="Z80" s="35">
        <f>IEX!N80</f>
        <v>0</v>
      </c>
      <c r="AA80" s="76">
        <f>STOA!H80</f>
        <v>136.07</v>
      </c>
      <c r="AB80" s="76">
        <f>-STOA!N80</f>
        <v>0</v>
      </c>
      <c r="AC80">
        <f t="shared" si="3"/>
        <v>16.900439904268133</v>
      </c>
      <c r="AD80">
        <f t="shared" si="4"/>
        <v>1995.056691556224</v>
      </c>
      <c r="AE80">
        <f>'IDT-1'!B80</f>
        <v>0</v>
      </c>
      <c r="AF80" s="25"/>
      <c r="AG80">
        <f t="shared" si="5"/>
        <v>1995.056691556224</v>
      </c>
      <c r="AI80" s="35">
        <f>PXIL!H80</f>
        <v>0</v>
      </c>
      <c r="AJ80" s="35">
        <f>PXIL!N80</f>
        <v>0</v>
      </c>
      <c r="AK80" s="35">
        <f>RTM_IEX!H80</f>
        <v>211.31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57.9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10.847200000000001</v>
      </c>
      <c r="E81">
        <f>GT_NG!P81</f>
        <v>25.561394470204359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264.52999999999997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952.97702274311837</v>
      </c>
      <c r="P81" s="37">
        <v>99.82</v>
      </c>
      <c r="Q81" s="37">
        <v>38.400000000000006</v>
      </c>
      <c r="R81" s="39">
        <v>0</v>
      </c>
      <c r="S81" s="39">
        <v>0</v>
      </c>
      <c r="T81" s="38">
        <f>SUMPRODUCT(LTA!J81:AN81,LTA!J$101:AN$101,LTA!J$103:AN$103)</f>
        <v>70.680000000000007</v>
      </c>
      <c r="U81" s="38">
        <f>SUMPRODUCT(LTA!J81:AN81,LTA!J$102:AN$102,LTA!J$103:AN$103)</f>
        <v>119.25999999999999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53.07</v>
      </c>
      <c r="Z81" s="35">
        <f>IEX!N81</f>
        <v>0</v>
      </c>
      <c r="AA81" s="76">
        <f>STOA!H81</f>
        <v>136.07</v>
      </c>
      <c r="AB81" s="76">
        <f>-STOA!N81</f>
        <v>0</v>
      </c>
      <c r="AC81">
        <f t="shared" si="3"/>
        <v>17.280275184591911</v>
      </c>
      <c r="AD81">
        <f t="shared" si="4"/>
        <v>2039.895342028731</v>
      </c>
      <c r="AE81">
        <f>'IDT-1'!B81</f>
        <v>20.048999999999999</v>
      </c>
      <c r="AF81" s="25"/>
      <c r="AG81">
        <f t="shared" si="5"/>
        <v>2059.9443420287312</v>
      </c>
      <c r="AI81" s="35">
        <f>PXIL!H81</f>
        <v>0</v>
      </c>
      <c r="AJ81" s="35">
        <f>PXIL!N81</f>
        <v>0</v>
      </c>
      <c r="AK81" s="35">
        <f>RTM_IEX!H81</f>
        <v>232.25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53.71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10.847200000000001</v>
      </c>
      <c r="E82">
        <f>GT_NG!P82</f>
        <v>25.561394470204359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264.52999999999997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941.13723734997745</v>
      </c>
      <c r="P82" s="37">
        <v>99.82</v>
      </c>
      <c r="Q82" s="37">
        <v>38.400000000000006</v>
      </c>
      <c r="R82" s="39">
        <v>0</v>
      </c>
      <c r="S82" s="39">
        <v>0</v>
      </c>
      <c r="T82" s="38">
        <f>SUMPRODUCT(LTA!J82:AN82,LTA!J$101:AN$101,LTA!J$103:AN$103)</f>
        <v>70.89</v>
      </c>
      <c r="U82" s="38">
        <f>SUMPRODUCT(LTA!J82:AN82,LTA!J$102:AN$102,LTA!J$103:AN$103)</f>
        <v>119.56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83.14</v>
      </c>
      <c r="Z82" s="35">
        <f>IEX!N82</f>
        <v>0</v>
      </c>
      <c r="AA82" s="76">
        <f>STOA!H82</f>
        <v>136.07</v>
      </c>
      <c r="AB82" s="76">
        <f>-STOA!N82</f>
        <v>0</v>
      </c>
      <c r="AC82">
        <f t="shared" si="3"/>
        <v>17.292204987289526</v>
      </c>
      <c r="AD82">
        <f t="shared" si="4"/>
        <v>2041.3036268328924</v>
      </c>
      <c r="AE82">
        <f>'IDT-1'!B82</f>
        <v>41.106000000000002</v>
      </c>
      <c r="AF82" s="25"/>
      <c r="AG82">
        <f t="shared" si="5"/>
        <v>2082.4096268328926</v>
      </c>
      <c r="AI82" s="35">
        <f>PXIL!H82</f>
        <v>0</v>
      </c>
      <c r="AJ82" s="35">
        <f>PXIL!N82</f>
        <v>0</v>
      </c>
      <c r="AK82" s="35">
        <f>RTM_IEX!H82</f>
        <v>215.85999999999999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52.78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10.847200000000001</v>
      </c>
      <c r="E83">
        <f>GT_NG!P83</f>
        <v>25.561394470204359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264.52999999999997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1024.483645869389</v>
      </c>
      <c r="P83" s="37">
        <v>99.82</v>
      </c>
      <c r="Q83" s="37">
        <v>38.400000000000006</v>
      </c>
      <c r="R83" s="39">
        <v>0</v>
      </c>
      <c r="S83" s="39">
        <v>0</v>
      </c>
      <c r="T83" s="38">
        <f>SUMPRODUCT(LTA!J83:AN83,LTA!J$101:AN$101,LTA!J$103:AN$103)</f>
        <v>71.740000000000009</v>
      </c>
      <c r="U83" s="38">
        <f>SUMPRODUCT(LTA!J83:AN83,LTA!J$102:AN$102,LTA!J$103:AN$103)</f>
        <v>125.77000000000001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98.3</v>
      </c>
      <c r="Z83" s="35">
        <f>IEX!N83</f>
        <v>0</v>
      </c>
      <c r="AA83" s="76">
        <f>STOA!H83</f>
        <v>136.03</v>
      </c>
      <c r="AB83" s="76">
        <f>-STOA!N83</f>
        <v>0</v>
      </c>
      <c r="AC83">
        <f t="shared" si="3"/>
        <v>17.669502818852582</v>
      </c>
      <c r="AD83">
        <f t="shared" si="4"/>
        <v>2085.8427375207407</v>
      </c>
      <c r="AE83">
        <f>'IDT-1'!B83</f>
        <v>70.384</v>
      </c>
      <c r="AF83" s="25"/>
      <c r="AG83">
        <f t="shared" si="5"/>
        <v>2156.2267375207407</v>
      </c>
      <c r="AI83" s="35">
        <f>PXIL!H83</f>
        <v>0</v>
      </c>
      <c r="AJ83" s="35">
        <f>PXIL!N83</f>
        <v>0</v>
      </c>
      <c r="AK83" s="35">
        <f>RTM_IEX!H83</f>
        <v>163.97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44.06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10.847200000000001</v>
      </c>
      <c r="E84">
        <f>GT_NG!P84</f>
        <v>25.561394470204359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264.52999999999997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1024.5714858693889</v>
      </c>
      <c r="P84" s="37">
        <v>99.82</v>
      </c>
      <c r="Q84" s="37">
        <v>38.400000000000006</v>
      </c>
      <c r="R84" s="39">
        <v>0</v>
      </c>
      <c r="S84" s="39">
        <v>0</v>
      </c>
      <c r="T84" s="38">
        <f>SUMPRODUCT(LTA!J84:AN84,LTA!J$101:AN$101,LTA!J$103:AN$103)</f>
        <v>72.400000000000006</v>
      </c>
      <c r="U84" s="38">
        <f>SUMPRODUCT(LTA!J84:AN84,LTA!J$102:AN$102,LTA!J$103:AN$103)</f>
        <v>126.27000000000001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94.4</v>
      </c>
      <c r="Z84" s="35">
        <f>IEX!N84</f>
        <v>0</v>
      </c>
      <c r="AA84" s="76">
        <f>STOA!H84</f>
        <v>136.03</v>
      </c>
      <c r="AB84" s="76">
        <f>-STOA!N84</f>
        <v>0</v>
      </c>
      <c r="AC84">
        <f t="shared" si="3"/>
        <v>17.552388674852583</v>
      </c>
      <c r="AD84">
        <f t="shared" si="4"/>
        <v>2072.0176916647411</v>
      </c>
      <c r="AE84">
        <f>'IDT-1'!B84</f>
        <v>87.57</v>
      </c>
      <c r="AF84" s="25"/>
      <c r="AG84">
        <f t="shared" si="5"/>
        <v>2159.5876916647412</v>
      </c>
      <c r="AI84" s="35">
        <f>PXIL!H84</f>
        <v>0</v>
      </c>
      <c r="AJ84" s="35">
        <f>PXIL!N84</f>
        <v>0</v>
      </c>
      <c r="AK84" s="35">
        <f>RTM_IEX!H84</f>
        <v>155.81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40.93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10.847200000000001</v>
      </c>
      <c r="E85">
        <f>GT_NG!P85</f>
        <v>25.561394470204359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264.52999999999997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1005.2135646883257</v>
      </c>
      <c r="P85" s="37">
        <v>99.82</v>
      </c>
      <c r="Q85" s="37">
        <v>38.400000000000006</v>
      </c>
      <c r="R85" s="39">
        <v>0</v>
      </c>
      <c r="S85" s="39">
        <v>0</v>
      </c>
      <c r="T85" s="38">
        <f>SUMPRODUCT(LTA!J85:AN85,LTA!J$101:AN$101,LTA!J$103:AN$103)</f>
        <v>65.67</v>
      </c>
      <c r="U85" s="38">
        <f>SUMPRODUCT(LTA!J85:AN85,LTA!J$102:AN$102,LTA!J$103:AN$103)</f>
        <v>114.27000000000001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86.69</v>
      </c>
      <c r="Z85" s="35">
        <f>IEX!N85</f>
        <v>0</v>
      </c>
      <c r="AA85" s="76">
        <f>STOA!H85</f>
        <v>136.03</v>
      </c>
      <c r="AB85" s="76">
        <f>-STOA!N85</f>
        <v>0</v>
      </c>
      <c r="AC85">
        <f t="shared" si="3"/>
        <v>16.799010136931653</v>
      </c>
      <c r="AD85">
        <f t="shared" si="4"/>
        <v>1983.0831490215985</v>
      </c>
      <c r="AE85">
        <f>'IDT-1'!B85</f>
        <v>99.534000000000006</v>
      </c>
      <c r="AF85" s="25"/>
      <c r="AG85">
        <f t="shared" si="5"/>
        <v>2082.6171490215984</v>
      </c>
      <c r="AI85" s="35">
        <f>PXIL!H85</f>
        <v>0</v>
      </c>
      <c r="AJ85" s="35">
        <f>PXIL!N85</f>
        <v>0</v>
      </c>
      <c r="AK85" s="35">
        <f>RTM_IEX!H85</f>
        <v>122.35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30.5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10.847200000000001</v>
      </c>
      <c r="E86">
        <f>GT_NG!P86</f>
        <v>25.561394470204359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264.52999999999997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977.31996343553669</v>
      </c>
      <c r="P86" s="37">
        <v>99.82</v>
      </c>
      <c r="Q86" s="37">
        <v>38.400000000000006</v>
      </c>
      <c r="R86" s="39">
        <v>0</v>
      </c>
      <c r="S86" s="39">
        <v>0</v>
      </c>
      <c r="T86" s="38">
        <f>SUMPRODUCT(LTA!J86:AN86,LTA!J$101:AN$101,LTA!J$103:AN$103)</f>
        <v>66.67</v>
      </c>
      <c r="U86" s="38">
        <f>SUMPRODUCT(LTA!J86:AN86,LTA!J$102:AN$102,LTA!J$103:AN$103)</f>
        <v>114.67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76.760000000000005</v>
      </c>
      <c r="Z86" s="35">
        <f>IEX!N86</f>
        <v>0</v>
      </c>
      <c r="AA86" s="76">
        <f>STOA!H86</f>
        <v>136.03</v>
      </c>
      <c r="AB86" s="76">
        <f>-STOA!N86</f>
        <v>0</v>
      </c>
      <c r="AC86">
        <f t="shared" si="3"/>
        <v>16.512287886408224</v>
      </c>
      <c r="AD86">
        <f t="shared" si="4"/>
        <v>1949.236270019333</v>
      </c>
      <c r="AE86">
        <f>'IDT-1'!B86</f>
        <v>126.684</v>
      </c>
      <c r="AF86" s="25"/>
      <c r="AG86">
        <f t="shared" si="5"/>
        <v>2075.9202700193332</v>
      </c>
      <c r="AI86" s="35">
        <f>PXIL!H86</f>
        <v>0</v>
      </c>
      <c r="AJ86" s="35">
        <f>PXIL!N86</f>
        <v>0</v>
      </c>
      <c r="AK86" s="35">
        <f>RTM_IEX!H86</f>
        <v>127.14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28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10.847200000000001</v>
      </c>
      <c r="E87">
        <f>GT_NG!P87</f>
        <v>25.561394470204359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264.52999999999997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989.98274825427632</v>
      </c>
      <c r="P87" s="37">
        <v>99.82</v>
      </c>
      <c r="Q87" s="37">
        <v>38.400000000000006</v>
      </c>
      <c r="R87" s="39">
        <v>0</v>
      </c>
      <c r="S87" s="39">
        <v>0</v>
      </c>
      <c r="T87" s="38">
        <f>SUMPRODUCT(LTA!J87:AN87,LTA!J$101:AN$101,LTA!J$103:AN$103)</f>
        <v>58.33</v>
      </c>
      <c r="U87" s="38">
        <f>SUMPRODUCT(LTA!J87:AN87,LTA!J$102:AN$102,LTA!J$103:AN$103)</f>
        <v>109.36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58.65</v>
      </c>
      <c r="Z87" s="35">
        <f>IEX!N87</f>
        <v>0</v>
      </c>
      <c r="AA87" s="76">
        <f>STOA!H87</f>
        <v>136.03</v>
      </c>
      <c r="AB87" s="76">
        <f>-STOA!N87</f>
        <v>0</v>
      </c>
      <c r="AC87">
        <f t="shared" si="3"/>
        <v>16.551287278885635</v>
      </c>
      <c r="AD87">
        <f t="shared" si="4"/>
        <v>1953.8400554455948</v>
      </c>
      <c r="AE87">
        <f>'IDT-1'!B87</f>
        <v>147.041</v>
      </c>
      <c r="AF87" s="25"/>
      <c r="AG87">
        <f t="shared" si="5"/>
        <v>2100.8810554455949</v>
      </c>
      <c r="AI87" s="35">
        <f>PXIL!H87</f>
        <v>0</v>
      </c>
      <c r="AJ87" s="35">
        <f>PXIL!N87</f>
        <v>0</v>
      </c>
      <c r="AK87" s="35">
        <f>RTM_IEX!H87</f>
        <v>154.06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24.82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10.847200000000001</v>
      </c>
      <c r="E88">
        <f>GT_NG!P88</f>
        <v>25.561394470204359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264.52999999999997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993.45030491893669</v>
      </c>
      <c r="P88" s="37">
        <v>99.82</v>
      </c>
      <c r="Q88" s="37">
        <v>38.400000000000006</v>
      </c>
      <c r="R88" s="39">
        <v>0</v>
      </c>
      <c r="S88" s="39">
        <v>0</v>
      </c>
      <c r="T88" s="38">
        <f>SUMPRODUCT(LTA!J88:AN88,LTA!J$101:AN$101,LTA!J$103:AN$103)</f>
        <v>59</v>
      </c>
      <c r="U88" s="38">
        <f>SUMPRODUCT(LTA!J88:AN88,LTA!J$102:AN$102,LTA!J$103:AN$103)</f>
        <v>108.46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63.18</v>
      </c>
      <c r="Z88" s="35">
        <f>IEX!N88</f>
        <v>0</v>
      </c>
      <c r="AA88" s="76">
        <f>STOA!H88</f>
        <v>136.03</v>
      </c>
      <c r="AB88" s="76">
        <f>-STOA!N88</f>
        <v>0</v>
      </c>
      <c r="AC88">
        <f t="shared" si="3"/>
        <v>16.808222754868783</v>
      </c>
      <c r="AD88">
        <f t="shared" si="4"/>
        <v>1984.1706766342722</v>
      </c>
      <c r="AE88">
        <f>'IDT-1'!B88</f>
        <v>124.804</v>
      </c>
      <c r="AF88" s="25"/>
      <c r="AG88">
        <f t="shared" si="5"/>
        <v>2108.9746766342723</v>
      </c>
      <c r="AI88" s="35">
        <f>PXIL!H88</f>
        <v>0</v>
      </c>
      <c r="AJ88" s="35">
        <f>PXIL!N88</f>
        <v>0</v>
      </c>
      <c r="AK88" s="35">
        <f>RTM_IEX!H88</f>
        <v>153.87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47.83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10.847200000000001</v>
      </c>
      <c r="E89">
        <f>GT_NG!P89</f>
        <v>13.801614349775784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264.52999999999997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994.97439637545824</v>
      </c>
      <c r="P89" s="37">
        <v>99.82</v>
      </c>
      <c r="Q89" s="37">
        <v>38.400000000000006</v>
      </c>
      <c r="R89" s="39">
        <v>0</v>
      </c>
      <c r="S89" s="39">
        <v>0</v>
      </c>
      <c r="T89" s="38">
        <f>SUMPRODUCT(LTA!J89:AN89,LTA!J$101:AN$101,LTA!J$103:AN$103)</f>
        <v>56.67</v>
      </c>
      <c r="U89" s="38">
        <f>SUMPRODUCT(LTA!J89:AN89,LTA!J$102:AN$102,LTA!J$103:AN$103)</f>
        <v>109.05999999999999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73.67</v>
      </c>
      <c r="Z89" s="35">
        <f>IEX!N89</f>
        <v>0</v>
      </c>
      <c r="AA89" s="76">
        <f>STOA!H89</f>
        <v>136.03</v>
      </c>
      <c r="AB89" s="76">
        <f>-STOA!N89</f>
        <v>0</v>
      </c>
      <c r="AC89">
        <f t="shared" si="3"/>
        <v>17.758886970091964</v>
      </c>
      <c r="AD89">
        <f t="shared" si="4"/>
        <v>2096.3943237551421</v>
      </c>
      <c r="AE89">
        <f>'IDT-1'!B89</f>
        <v>89.899000000000001</v>
      </c>
      <c r="AF89" s="25"/>
      <c r="AG89">
        <f t="shared" si="5"/>
        <v>2186.293323755142</v>
      </c>
      <c r="AI89" s="35">
        <f>PXIL!H89</f>
        <v>0</v>
      </c>
      <c r="AJ89" s="35">
        <f>PXIL!N89</f>
        <v>0</v>
      </c>
      <c r="AK89" s="35">
        <f>RTM_IEX!H89</f>
        <v>246.18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70.17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10.847200000000001</v>
      </c>
      <c r="E90">
        <f>GT_NG!P90</f>
        <v>13.801614349775784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264.52999999999997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995.453105102731</v>
      </c>
      <c r="P90" s="37">
        <v>99.82</v>
      </c>
      <c r="Q90" s="37">
        <v>38.400000000000006</v>
      </c>
      <c r="R90" s="39">
        <v>0</v>
      </c>
      <c r="S90" s="39">
        <v>0</v>
      </c>
      <c r="T90" s="38">
        <f>SUMPRODUCT(LTA!J90:AN90,LTA!J$101:AN$101,LTA!J$103:AN$103)</f>
        <v>57.34</v>
      </c>
      <c r="U90" s="38">
        <f>SUMPRODUCT(LTA!J90:AN90,LTA!J$102:AN$102,LTA!J$103:AN$103)</f>
        <v>108.76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122.11</v>
      </c>
      <c r="Z90" s="35">
        <f>IEX!N90</f>
        <v>0</v>
      </c>
      <c r="AA90" s="76">
        <f>STOA!H90</f>
        <v>136.03</v>
      </c>
      <c r="AB90" s="76">
        <f>-STOA!N90</f>
        <v>0</v>
      </c>
      <c r="AC90">
        <f t="shared" si="3"/>
        <v>18.407356123401055</v>
      </c>
      <c r="AD90">
        <f t="shared" si="4"/>
        <v>2172.9445633291057</v>
      </c>
      <c r="AE90">
        <f>'IDT-1'!B90</f>
        <v>64.584999999999994</v>
      </c>
      <c r="AF90" s="25"/>
      <c r="AG90">
        <f t="shared" si="5"/>
        <v>2237.5295633291057</v>
      </c>
      <c r="AI90" s="35">
        <f>PXIL!H90</f>
        <v>0</v>
      </c>
      <c r="AJ90" s="35">
        <f>PXIL!N90</f>
        <v>0</v>
      </c>
      <c r="AK90" s="35">
        <f>RTM_IEX!H90</f>
        <v>344.26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10.847200000000001</v>
      </c>
      <c r="E91">
        <f>GT_NG!P91</f>
        <v>13.801614349775784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264.52999999999997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1021.4314723354312</v>
      </c>
      <c r="P91" s="37">
        <v>99.82</v>
      </c>
      <c r="Q91" s="37">
        <v>38.400000000000006</v>
      </c>
      <c r="R91" s="39">
        <v>0</v>
      </c>
      <c r="S91" s="39">
        <v>0</v>
      </c>
      <c r="T91" s="38">
        <f>SUMPRODUCT(LTA!J91:AN91,LTA!J$101:AN$101,LTA!J$103:AN$103)</f>
        <v>62.989999999999995</v>
      </c>
      <c r="U91" s="38">
        <f>SUMPRODUCT(LTA!J91:AN91,LTA!J$102:AN$102,LTA!J$103:AN$103)</f>
        <v>109.87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51.83</v>
      </c>
      <c r="Z91" s="35">
        <f>IEX!N91</f>
        <v>0</v>
      </c>
      <c r="AA91" s="76">
        <f>STOA!H91</f>
        <v>280.44</v>
      </c>
      <c r="AB91" s="76">
        <f>-STOA!N91</f>
        <v>0</v>
      </c>
      <c r="AC91">
        <f t="shared" si="3"/>
        <v>17.858570408155739</v>
      </c>
      <c r="AD91">
        <f t="shared" si="4"/>
        <v>2108.1617162770513</v>
      </c>
      <c r="AE91">
        <f>'IDT-1'!B91</f>
        <v>85.998999999999995</v>
      </c>
      <c r="AF91" s="25"/>
      <c r="AG91">
        <f t="shared" si="5"/>
        <v>2194.1607162770511</v>
      </c>
      <c r="AI91" s="35">
        <f>PXIL!H91</f>
        <v>0</v>
      </c>
      <c r="AJ91" s="35">
        <f>PXIL!N91</f>
        <v>0</v>
      </c>
      <c r="AK91" s="35">
        <f>RTM_IEX!H91</f>
        <v>172.06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10.847200000000001</v>
      </c>
      <c r="E92">
        <f>GT_NG!P92</f>
        <v>13.801614349775784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264.52999999999997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1021.4578243354312</v>
      </c>
      <c r="P92" s="37">
        <v>99.82</v>
      </c>
      <c r="Q92" s="37">
        <v>38.400000000000006</v>
      </c>
      <c r="R92" s="39">
        <v>0</v>
      </c>
      <c r="S92" s="39">
        <v>0</v>
      </c>
      <c r="T92" s="38">
        <f>SUMPRODUCT(LTA!J92:AN92,LTA!J$101:AN$101,LTA!J$103:AN$103)</f>
        <v>64.33</v>
      </c>
      <c r="U92" s="38">
        <f>SUMPRODUCT(LTA!J92:AN92,LTA!J$102:AN$102,LTA!J$103:AN$103)</f>
        <v>110.37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65.66</v>
      </c>
      <c r="Z92" s="35">
        <f>IEX!N92</f>
        <v>0</v>
      </c>
      <c r="AA92" s="76">
        <f>STOA!H92</f>
        <v>280.44</v>
      </c>
      <c r="AB92" s="76">
        <f>-STOA!N92</f>
        <v>0</v>
      </c>
      <c r="AC92">
        <f t="shared" si="3"/>
        <v>17.71666376495574</v>
      </c>
      <c r="AD92">
        <f t="shared" si="4"/>
        <v>2091.4099749202514</v>
      </c>
      <c r="AE92">
        <f>'IDT-1'!B92</f>
        <v>69.248999999999995</v>
      </c>
      <c r="AF92" s="25"/>
      <c r="AG92">
        <f t="shared" si="5"/>
        <v>2160.6589749202512</v>
      </c>
      <c r="AI92" s="35">
        <f>PXIL!H92</f>
        <v>0</v>
      </c>
      <c r="AJ92" s="35">
        <f>PXIL!N92</f>
        <v>0</v>
      </c>
      <c r="AK92" s="35">
        <f>RTM_IEX!H92</f>
        <v>139.47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10.847200000000001</v>
      </c>
      <c r="E93">
        <f>GT_NG!P93</f>
        <v>13.801614349775784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264.52999999999997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1016.8517212664638</v>
      </c>
      <c r="P93" s="37">
        <v>99.82</v>
      </c>
      <c r="Q93" s="37">
        <v>38.400000000000006</v>
      </c>
      <c r="R93" s="39">
        <v>0</v>
      </c>
      <c r="S93" s="39">
        <v>0</v>
      </c>
      <c r="T93" s="38">
        <f>SUMPRODUCT(LTA!J93:AN93,LTA!J$101:AN$101,LTA!J$103:AN$103)</f>
        <v>65.010000000000005</v>
      </c>
      <c r="U93" s="38">
        <f>SUMPRODUCT(LTA!J93:AN93,LTA!J$102:AN$102,LTA!J$103:AN$103)</f>
        <v>111.88000000000001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82.77</v>
      </c>
      <c r="Z93" s="35">
        <f>IEX!N93</f>
        <v>0</v>
      </c>
      <c r="AA93" s="76">
        <f>STOA!H93</f>
        <v>279.47000000000003</v>
      </c>
      <c r="AB93" s="76">
        <f>-STOA!N93</f>
        <v>0</v>
      </c>
      <c r="AC93">
        <f t="shared" si="3"/>
        <v>18.287644499176409</v>
      </c>
      <c r="AD93">
        <f t="shared" si="4"/>
        <v>2158.8128911170629</v>
      </c>
      <c r="AE93">
        <f>'IDT-1'!B93</f>
        <v>39.536000000000001</v>
      </c>
      <c r="AF93" s="25"/>
      <c r="AG93">
        <f t="shared" si="5"/>
        <v>2198.348891117063</v>
      </c>
      <c r="AI93" s="35">
        <f>PXIL!H93</f>
        <v>0</v>
      </c>
      <c r="AJ93" s="35">
        <f>PXIL!N93</f>
        <v>0</v>
      </c>
      <c r="AK93" s="35">
        <f>RTM_IEX!H93</f>
        <v>193.72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10.847200000000001</v>
      </c>
      <c r="E94">
        <f>GT_NG!P94</f>
        <v>13.801614349775784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264.52999999999997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1015.4725658099421</v>
      </c>
      <c r="P94" s="37">
        <v>99.82</v>
      </c>
      <c r="Q94" s="37">
        <v>38.400000000000006</v>
      </c>
      <c r="R94" s="39">
        <v>0</v>
      </c>
      <c r="S94" s="39">
        <v>0</v>
      </c>
      <c r="T94" s="38">
        <f>SUMPRODUCT(LTA!J94:AN94,LTA!J$101:AN$101,LTA!J$103:AN$103)</f>
        <v>65.33</v>
      </c>
      <c r="U94" s="38">
        <f>SUMPRODUCT(LTA!J94:AN94,LTA!J$102:AN$102,LTA!J$103:AN$103)</f>
        <v>111.78000000000002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94.1</v>
      </c>
      <c r="Z94" s="35">
        <f>IEX!N94</f>
        <v>0</v>
      </c>
      <c r="AA94" s="76">
        <f>STOA!H94</f>
        <v>279.47000000000003</v>
      </c>
      <c r="AB94" s="76">
        <f>-STOA!N94</f>
        <v>0</v>
      </c>
      <c r="AC94">
        <f t="shared" si="3"/>
        <v>18.090923593341628</v>
      </c>
      <c r="AD94">
        <f t="shared" si="4"/>
        <v>2135.5904565663759</v>
      </c>
      <c r="AE94">
        <f>'IDT-1'!B94</f>
        <v>25.391999999999999</v>
      </c>
      <c r="AF94" s="25"/>
      <c r="AG94">
        <f t="shared" si="5"/>
        <v>2160.9824565663757</v>
      </c>
      <c r="AI94" s="35">
        <f>PXIL!H94</f>
        <v>0</v>
      </c>
      <c r="AJ94" s="35">
        <f>PXIL!N94</f>
        <v>0</v>
      </c>
      <c r="AK94" s="35">
        <f>RTM_IEX!H94</f>
        <v>160.13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10.847200000000001</v>
      </c>
      <c r="E95">
        <f>GT_NG!P95</f>
        <v>13.801614349775784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264.52999999999997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1002.705370110114</v>
      </c>
      <c r="P95" s="37">
        <v>99.82</v>
      </c>
      <c r="Q95" s="37">
        <v>38.400000000000006</v>
      </c>
      <c r="R95" s="39">
        <v>0</v>
      </c>
      <c r="S95" s="39">
        <v>0</v>
      </c>
      <c r="T95" s="38">
        <f>SUMPRODUCT(LTA!J95:AN95,LTA!J$101:AN$101,LTA!J$103:AN$103)</f>
        <v>66.67</v>
      </c>
      <c r="U95" s="38">
        <f>SUMPRODUCT(LTA!J95:AN95,LTA!J$102:AN$102,LTA!J$103:AN$103)</f>
        <v>111.97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82.73</v>
      </c>
      <c r="Z95" s="35">
        <f>IEX!N95</f>
        <v>0</v>
      </c>
      <c r="AA95" s="76">
        <f>STOA!H95</f>
        <v>279.47000000000003</v>
      </c>
      <c r="AB95" s="76">
        <f>-STOA!N95</f>
        <v>0</v>
      </c>
      <c r="AC95">
        <f t="shared" si="3"/>
        <v>17.661119149463076</v>
      </c>
      <c r="AD95">
        <f t="shared" si="4"/>
        <v>2084.8530653104267</v>
      </c>
      <c r="AE95">
        <f>'IDT-1'!B95</f>
        <v>10.312000000000001</v>
      </c>
      <c r="AF95" s="25"/>
      <c r="AG95">
        <f t="shared" si="5"/>
        <v>2095.1650653104266</v>
      </c>
      <c r="AI95" s="35">
        <f>PXIL!H95</f>
        <v>0</v>
      </c>
      <c r="AJ95" s="35">
        <f>PXIL!N95</f>
        <v>0</v>
      </c>
      <c r="AK95" s="35">
        <f>RTM_IEX!H95</f>
        <v>131.57000000000002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10.847200000000001</v>
      </c>
      <c r="E96">
        <f>GT_NG!P96</f>
        <v>13.801614349775784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264.52999999999997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988.50242083157093</v>
      </c>
      <c r="P96" s="37">
        <v>99.82</v>
      </c>
      <c r="Q96" s="37">
        <v>38.400000000000006</v>
      </c>
      <c r="R96" s="39">
        <v>0</v>
      </c>
      <c r="S96" s="39">
        <v>0</v>
      </c>
      <c r="T96" s="38">
        <f>SUMPRODUCT(LTA!J96:AN96,LTA!J$101:AN$101,LTA!J$103:AN$103)</f>
        <v>68.33</v>
      </c>
      <c r="U96" s="38">
        <f>SUMPRODUCT(LTA!J96:AN96,LTA!J$102:AN$102,LTA!J$103:AN$103)</f>
        <v>112.47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87.91</v>
      </c>
      <c r="Z96" s="35">
        <f>IEX!N96</f>
        <v>0</v>
      </c>
      <c r="AA96" s="76">
        <f>STOA!H96</f>
        <v>279.47000000000003</v>
      </c>
      <c r="AB96" s="76">
        <f>-STOA!N96</f>
        <v>0</v>
      </c>
      <c r="AC96">
        <f t="shared" si="3"/>
        <v>17.571802375523312</v>
      </c>
      <c r="AD96">
        <f t="shared" si="4"/>
        <v>2074.3094328058232</v>
      </c>
      <c r="AE96">
        <f>'IDT-1'!B96</f>
        <v>0</v>
      </c>
      <c r="AF96" s="25"/>
      <c r="AG96">
        <f t="shared" si="5"/>
        <v>2074.3094328058232</v>
      </c>
      <c r="AI96" s="35">
        <f>PXIL!H96</f>
        <v>0</v>
      </c>
      <c r="AJ96" s="35">
        <f>PXIL!N96</f>
        <v>0</v>
      </c>
      <c r="AK96" s="35">
        <f>RTM_IEX!H96</f>
        <v>127.8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10.847200000000001</v>
      </c>
      <c r="E97">
        <f>GT_NG!P97</f>
        <v>13.801614349775784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264.52999999999997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988.56830083157092</v>
      </c>
      <c r="P97" s="37">
        <v>99.82</v>
      </c>
      <c r="Q97" s="37">
        <v>38.400000000000006</v>
      </c>
      <c r="R97" s="39">
        <v>0</v>
      </c>
      <c r="S97" s="39">
        <v>0</v>
      </c>
      <c r="T97" s="38">
        <f>SUMPRODUCT(LTA!J97:AN97,LTA!J$101:AN$101,LTA!J$103:AN$103)</f>
        <v>70.010000000000005</v>
      </c>
      <c r="U97" s="38">
        <f>SUMPRODUCT(LTA!J97:AN97,LTA!J$102:AN$102,LTA!J$103:AN$103)</f>
        <v>112.25999999999999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96.88</v>
      </c>
      <c r="Z97" s="35">
        <f>IEX!N97</f>
        <v>0</v>
      </c>
      <c r="AA97" s="76">
        <f>STOA!H97</f>
        <v>279.47000000000003</v>
      </c>
      <c r="AB97" s="76">
        <f>-STOA!N97</f>
        <v>0</v>
      </c>
      <c r="AC97">
        <f t="shared" si="3"/>
        <v>17.550431767523307</v>
      </c>
      <c r="AD97">
        <f t="shared" si="4"/>
        <v>2071.7866834138231</v>
      </c>
      <c r="AE97">
        <f>'IDT-1'!B97</f>
        <v>8.8450000000000006</v>
      </c>
      <c r="AF97" s="25"/>
      <c r="AG97">
        <f t="shared" si="5"/>
        <v>2080.6316834138229</v>
      </c>
      <c r="AI97" s="35">
        <f>PXIL!H97</f>
        <v>0</v>
      </c>
      <c r="AJ97" s="35">
        <f>PXIL!N97</f>
        <v>0</v>
      </c>
      <c r="AK97" s="35">
        <f>RTM_IEX!H97</f>
        <v>114.75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10.847200000000001</v>
      </c>
      <c r="E98">
        <f>GT_NG!P98</f>
        <v>13.801614349775784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264.52999999999997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986.43381973837973</v>
      </c>
      <c r="P98" s="37">
        <v>99.82</v>
      </c>
      <c r="Q98" s="37">
        <v>38.400000000000006</v>
      </c>
      <c r="R98" s="39">
        <v>0</v>
      </c>
      <c r="S98" s="39">
        <v>0</v>
      </c>
      <c r="T98" s="38">
        <f>SUMPRODUCT(LTA!J98:AN98,LTA!J$101:AN$101,LTA!J$103:AN$103)</f>
        <v>71.33</v>
      </c>
      <c r="U98" s="38">
        <f>SUMPRODUCT(LTA!J98:AN98,LTA!J$102:AN$102,LTA!J$103:AN$103)</f>
        <v>112.86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92.63</v>
      </c>
      <c r="Z98" s="35">
        <f>IEX!N98</f>
        <v>0</v>
      </c>
      <c r="AA98" s="76">
        <f>STOA!H98</f>
        <v>279.47000000000003</v>
      </c>
      <c r="AB98" s="76">
        <f>-STOA!N98</f>
        <v>0</v>
      </c>
      <c r="AC98">
        <f t="shared" si="3"/>
        <v>17.240182126340503</v>
      </c>
      <c r="AD98">
        <f t="shared" si="4"/>
        <v>2035.1624519618151</v>
      </c>
      <c r="AE98">
        <f>'IDT-1'!B98</f>
        <v>24.09</v>
      </c>
      <c r="AF98" s="25"/>
      <c r="AG98">
        <f t="shared" si="5"/>
        <v>2059.252451961815</v>
      </c>
      <c r="AI98" s="35">
        <f>PXIL!H98</f>
        <v>0</v>
      </c>
      <c r="AJ98" s="35">
        <f>PXIL!N98</f>
        <v>0</v>
      </c>
      <c r="AK98" s="35">
        <f>RTM_IEX!H98</f>
        <v>82.28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0.23410135000000035</v>
      </c>
      <c r="E99">
        <f t="shared" si="6"/>
        <v>0.48867845171935514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1.6137210320554416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22.459457290638309</v>
      </c>
      <c r="P99" s="37">
        <f t="shared" si="6"/>
        <v>2.7024667647885705</v>
      </c>
      <c r="Q99" s="37">
        <f t="shared" si="6"/>
        <v>0.92270250000000109</v>
      </c>
      <c r="R99" s="39">
        <f t="shared" si="6"/>
        <v>0.53068250000000006</v>
      </c>
      <c r="S99" s="39">
        <f t="shared" si="6"/>
        <v>0</v>
      </c>
      <c r="T99" s="38">
        <f t="shared" si="6"/>
        <v>5.062005000000001</v>
      </c>
      <c r="U99" s="38">
        <f t="shared" si="6"/>
        <v>2.3756200000000014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0.82045250000000014</v>
      </c>
      <c r="Z99" s="35">
        <f t="shared" si="6"/>
        <v>0</v>
      </c>
      <c r="AA99" s="76">
        <f t="shared" si="6"/>
        <v>4.5029875000000068</v>
      </c>
      <c r="AB99" s="76">
        <f t="shared" si="6"/>
        <v>0</v>
      </c>
      <c r="AC99">
        <f t="shared" si="6"/>
        <v>0.37678495435973358</v>
      </c>
      <c r="AD99">
        <f t="shared" si="6"/>
        <v>44.178802434841934</v>
      </c>
      <c r="AE99">
        <f t="shared" si="6"/>
        <v>0.30478499999999997</v>
      </c>
      <c r="AG99">
        <f t="shared" si="6"/>
        <v>44.483587434841944</v>
      </c>
      <c r="AI99">
        <f t="shared" si="6"/>
        <v>0</v>
      </c>
      <c r="AJ99">
        <f t="shared" si="6"/>
        <v>0</v>
      </c>
      <c r="AK99">
        <f t="shared" si="6"/>
        <v>2.8327199999999988</v>
      </c>
      <c r="AL99">
        <f t="shared" si="6"/>
        <v>-0.14924999999999999</v>
      </c>
      <c r="AM99">
        <f t="shared" si="6"/>
        <v>0</v>
      </c>
      <c r="AN99">
        <f t="shared" si="6"/>
        <v>0</v>
      </c>
      <c r="AO99">
        <f t="shared" si="6"/>
        <v>0.15924250000000001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45555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5.5991999999999997</v>
      </c>
      <c r="E3">
        <f>GT_NG!Q3</f>
        <v>7.8903712647147604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0.19250000000000012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613.50281395515651</v>
      </c>
      <c r="P3" s="37">
        <v>68.737387801634043</v>
      </c>
      <c r="Q3" s="37">
        <v>22.200000000000003</v>
      </c>
      <c r="R3" s="39">
        <v>0</v>
      </c>
      <c r="S3" s="39">
        <v>0</v>
      </c>
      <c r="T3" s="38">
        <f>SUMPRODUCT(LTA!J3:AN3,LTA!J$101:AN$101,LTA!J$104:AN$104)</f>
        <v>41.67</v>
      </c>
      <c r="U3" s="38">
        <f>SUMPRODUCT(LTA!J3:AN3,LTA!J$102:AN$102,LTA!J$104:AN$104)</f>
        <v>99.929999999999993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-155</v>
      </c>
      <c r="AA3" s="76">
        <f>STOA!I3</f>
        <v>224.04999999999998</v>
      </c>
      <c r="AB3" s="76">
        <f>-STOA!O3</f>
        <v>0</v>
      </c>
      <c r="AC3">
        <f>SUMIF(B3:AB3,"&gt;0")*$AC$2-SUMIF(B3:AB3,"&lt;0")*($AC$2/(1-$AC$2))+SUMIF(AI3:AR3,"&gt;0")*$AC$2-SUMIF(AI3:AR3,"&lt;0")*($AC$2/(1-$AC$2))</f>
        <v>10.465352540738451</v>
      </c>
      <c r="AD3">
        <f>SUM(B3:AB3,AI3:AV3)-AC3</f>
        <v>924.09692048076681</v>
      </c>
      <c r="AE3">
        <f>'IDT-1'!C3</f>
        <v>0</v>
      </c>
      <c r="AF3" s="25"/>
      <c r="AG3">
        <f>SUM(AD3:AF3)</f>
        <v>924.09692048076681</v>
      </c>
      <c r="AI3" s="35">
        <f>PXIL!I3</f>
        <v>0</v>
      </c>
      <c r="AJ3" s="35">
        <f>PXIL!O3</f>
        <v>0</v>
      </c>
      <c r="AK3" s="35">
        <f>RTM_IEX!I3</f>
        <v>5.79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4.1993999999999998</v>
      </c>
      <c r="E4">
        <f>GT_NG!Q4</f>
        <v>7.8903712647147604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0.19250000000000012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610.00984513268031</v>
      </c>
      <c r="P4" s="37">
        <v>68.737387801634043</v>
      </c>
      <c r="Q4" s="37">
        <v>22.200000000000003</v>
      </c>
      <c r="R4" s="39">
        <v>0</v>
      </c>
      <c r="S4" s="39">
        <v>0</v>
      </c>
      <c r="T4" s="38">
        <f>SUMPRODUCT(LTA!J4:AN4,LTA!J$101:AN$101,LTA!J$104:AN$104)</f>
        <v>42</v>
      </c>
      <c r="U4" s="38">
        <f>SUMPRODUCT(LTA!J4:AN4,LTA!J$102:AN$102,LTA!J$104:AN$104)</f>
        <v>100.11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-170</v>
      </c>
      <c r="AA4" s="76">
        <f>STOA!I4</f>
        <v>224.04999999999998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10.558712648502986</v>
      </c>
      <c r="AD4">
        <f t="shared" ref="AD4:AD67" si="1">SUM(B4:AB4,AI4:AV4)-AC4</f>
        <v>904.99079155052618</v>
      </c>
      <c r="AE4">
        <f>'IDT-1'!C4</f>
        <v>0</v>
      </c>
      <c r="AF4" s="25"/>
      <c r="AG4">
        <f t="shared" ref="AG4:AG67" si="2">SUM(AD4:AF4)</f>
        <v>904.99079155052618</v>
      </c>
      <c r="AI4" s="35">
        <f>PXIL!I4</f>
        <v>0</v>
      </c>
      <c r="AJ4" s="35">
        <f>PXIL!O4</f>
        <v>0</v>
      </c>
      <c r="AK4" s="35">
        <f>RTM_IEX!I4</f>
        <v>6.16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3.0912250000000001</v>
      </c>
      <c r="E5">
        <f>GT_NG!Q5</f>
        <v>7.8903712647147604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0.19250000000000012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613.88780592441856</v>
      </c>
      <c r="P5" s="37">
        <v>68.737387801634043</v>
      </c>
      <c r="Q5" s="37">
        <v>22.200000000000003</v>
      </c>
      <c r="R5" s="39">
        <v>0</v>
      </c>
      <c r="S5" s="39">
        <v>0</v>
      </c>
      <c r="T5" s="38">
        <f>SUMPRODUCT(LTA!J5:AN5,LTA!J$101:AN$101,LTA!J$104:AN$104)</f>
        <v>42.33</v>
      </c>
      <c r="U5" s="38">
        <f>SUMPRODUCT(LTA!J5:AN5,LTA!J$102:AN$102,LTA!J$104:AN$104)</f>
        <v>100.27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-190</v>
      </c>
      <c r="AA5" s="76">
        <f>STOA!I5</f>
        <v>224.04999999999998</v>
      </c>
      <c r="AB5" s="76">
        <f>-STOA!O5</f>
        <v>0</v>
      </c>
      <c r="AC5">
        <f t="shared" si="0"/>
        <v>10.760726003651371</v>
      </c>
      <c r="AD5">
        <f t="shared" si="1"/>
        <v>888.66856398711604</v>
      </c>
      <c r="AE5">
        <f>'IDT-1'!C5</f>
        <v>0</v>
      </c>
      <c r="AF5" s="25"/>
      <c r="AG5">
        <f t="shared" si="2"/>
        <v>888.66856398711604</v>
      </c>
      <c r="AI5" s="35">
        <f>PXIL!I5</f>
        <v>0</v>
      </c>
      <c r="AJ5" s="35">
        <f>PXIL!O5</f>
        <v>0</v>
      </c>
      <c r="AK5" s="35">
        <f>RTM_IEX!I5</f>
        <v>6.78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3.0912250000000001</v>
      </c>
      <c r="E6">
        <f>GT_NG!Q6</f>
        <v>7.8903712647147604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0.19250000000000012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613.88780592441856</v>
      </c>
      <c r="P6" s="37">
        <v>68.737387801634043</v>
      </c>
      <c r="Q6" s="37">
        <v>22.200000000000003</v>
      </c>
      <c r="R6" s="39">
        <v>0</v>
      </c>
      <c r="S6" s="39">
        <v>0</v>
      </c>
      <c r="T6" s="38">
        <f>SUMPRODUCT(LTA!J6:AN6,LTA!J$101:AN$101,LTA!J$104:AN$104)</f>
        <v>43</v>
      </c>
      <c r="U6" s="38">
        <f>SUMPRODUCT(LTA!J6:AN6,LTA!J$102:AN$102,LTA!J$104:AN$104)</f>
        <v>100.42999999999999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-205</v>
      </c>
      <c r="AA6" s="76">
        <f>STOA!I6</f>
        <v>224.04999999999998</v>
      </c>
      <c r="AB6" s="76">
        <f>-STOA!O6</f>
        <v>0</v>
      </c>
      <c r="AC6">
        <f t="shared" si="0"/>
        <v>10.878553369524704</v>
      </c>
      <c r="AD6">
        <f t="shared" si="1"/>
        <v>872.45073662124264</v>
      </c>
      <c r="AE6">
        <f>'IDT-1'!C6</f>
        <v>0</v>
      </c>
      <c r="AF6" s="25"/>
      <c r="AG6">
        <f t="shared" si="2"/>
        <v>872.45073662124264</v>
      </c>
      <c r="AI6" s="35">
        <f>PXIL!I6</f>
        <v>0</v>
      </c>
      <c r="AJ6" s="35">
        <f>PXIL!O6</f>
        <v>0</v>
      </c>
      <c r="AK6" s="35">
        <f>RTM_IEX!I6</f>
        <v>4.8499999999999996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3.0912250000000001</v>
      </c>
      <c r="E7">
        <f>GT_NG!Q7</f>
        <v>7.8903712647147604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0.19250000000000012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527.55741429200407</v>
      </c>
      <c r="P7" s="37">
        <v>68.737387801634043</v>
      </c>
      <c r="Q7" s="37">
        <v>22.200000000000003</v>
      </c>
      <c r="R7" s="39">
        <v>0</v>
      </c>
      <c r="S7" s="39">
        <v>0</v>
      </c>
      <c r="T7" s="38">
        <f>SUMPRODUCT(LTA!J7:AN7,LTA!J$101:AN$101,LTA!J$104:AN$104)</f>
        <v>43.33</v>
      </c>
      <c r="U7" s="38">
        <f>SUMPRODUCT(LTA!J7:AN7,LTA!J$102:AN$102,LTA!J$104:AN$104)</f>
        <v>100.61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-215</v>
      </c>
      <c r="AA7" s="76">
        <f>STOA!I7</f>
        <v>224.04999999999998</v>
      </c>
      <c r="AB7" s="76">
        <f>-STOA!O7</f>
        <v>0</v>
      </c>
      <c r="AC7">
        <f t="shared" si="0"/>
        <v>10.294816392035093</v>
      </c>
      <c r="AD7">
        <f t="shared" si="1"/>
        <v>761.36408196631783</v>
      </c>
      <c r="AE7">
        <f>'IDT-1'!C7</f>
        <v>0</v>
      </c>
      <c r="AF7" s="25"/>
      <c r="AG7">
        <f t="shared" si="2"/>
        <v>761.36408196631783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-11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3.0912250000000001</v>
      </c>
      <c r="E8">
        <f>GT_NG!Q8</f>
        <v>7.8903712647147604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0.19250000000000012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523.95264249086313</v>
      </c>
      <c r="P8" s="37">
        <v>68.737387801634043</v>
      </c>
      <c r="Q8" s="37">
        <v>22.200000000000003</v>
      </c>
      <c r="R8" s="39">
        <v>0</v>
      </c>
      <c r="S8" s="39">
        <v>0</v>
      </c>
      <c r="T8" s="38">
        <f>SUMPRODUCT(LTA!J8:AN8,LTA!J$101:AN$101,LTA!J$104:AN$104)</f>
        <v>43.67</v>
      </c>
      <c r="U8" s="38">
        <f>SUMPRODUCT(LTA!J8:AN8,LTA!J$102:AN$102,LTA!J$104:AN$104)</f>
        <v>100.77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-225</v>
      </c>
      <c r="AA8" s="76">
        <f>STOA!I8</f>
        <v>224.04999999999998</v>
      </c>
      <c r="AB8" s="76">
        <f>-STOA!O8</f>
        <v>0</v>
      </c>
      <c r="AC8">
        <f t="shared" si="0"/>
        <v>10.395803674778843</v>
      </c>
      <c r="AD8">
        <f t="shared" si="1"/>
        <v>743.15832288243303</v>
      </c>
      <c r="AE8">
        <f>'IDT-1'!C8</f>
        <v>0</v>
      </c>
      <c r="AF8" s="25"/>
      <c r="AG8">
        <f t="shared" si="2"/>
        <v>743.15832288243303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-16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3.0912250000000001</v>
      </c>
      <c r="E9">
        <f>GT_NG!Q9</f>
        <v>7.8903712647147604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0.19250000000000012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525.92731646591722</v>
      </c>
      <c r="P9" s="37">
        <v>68.737387801634043</v>
      </c>
      <c r="Q9" s="37">
        <v>22.200000000000003</v>
      </c>
      <c r="R9" s="39">
        <v>0</v>
      </c>
      <c r="S9" s="39">
        <v>0</v>
      </c>
      <c r="T9" s="38">
        <f>SUMPRODUCT(LTA!J9:AN9,LTA!J$101:AN$101,LTA!J$104:AN$104)</f>
        <v>44.33</v>
      </c>
      <c r="U9" s="38">
        <f>SUMPRODUCT(LTA!J9:AN9,LTA!J$102:AN$102,LTA!J$104:AN$104)</f>
        <v>100.92999999999999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-230</v>
      </c>
      <c r="AA9" s="76">
        <f>STOA!I9</f>
        <v>224.04999999999998</v>
      </c>
      <c r="AB9" s="76">
        <f>-STOA!O9</f>
        <v>0</v>
      </c>
      <c r="AC9">
        <f t="shared" si="0"/>
        <v>10.503990513418191</v>
      </c>
      <c r="AD9">
        <f t="shared" si="1"/>
        <v>735.84481001884785</v>
      </c>
      <c r="AE9">
        <f>'IDT-1'!C9</f>
        <v>0</v>
      </c>
      <c r="AF9" s="25"/>
      <c r="AG9">
        <f t="shared" si="2"/>
        <v>735.84481001884785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-21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3.0912250000000001</v>
      </c>
      <c r="E10">
        <f>GT_NG!Q10</f>
        <v>7.8903712647147604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0.19250000000000012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525.92731646591722</v>
      </c>
      <c r="P10" s="37">
        <v>68.737387801634043</v>
      </c>
      <c r="Q10" s="37">
        <v>22.200000000000003</v>
      </c>
      <c r="R10" s="39">
        <v>0</v>
      </c>
      <c r="S10" s="39">
        <v>0</v>
      </c>
      <c r="T10" s="38">
        <f>SUMPRODUCT(LTA!J10:AN10,LTA!J$101:AN$101,LTA!J$104:AN$104)</f>
        <v>44.67</v>
      </c>
      <c r="U10" s="38">
        <f>SUMPRODUCT(LTA!J10:AN10,LTA!J$102:AN$102,LTA!J$104:AN$104)</f>
        <v>101.11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-335</v>
      </c>
      <c r="AA10" s="76">
        <f>STOA!I10</f>
        <v>224.04999999999998</v>
      </c>
      <c r="AB10" s="76">
        <f>-STOA!O10</f>
        <v>0</v>
      </c>
      <c r="AC10">
        <f t="shared" si="0"/>
        <v>11.814235762308872</v>
      </c>
      <c r="AD10">
        <f t="shared" si="1"/>
        <v>721.80456476995721</v>
      </c>
      <c r="AE10">
        <f>'IDT-1'!C10</f>
        <v>0</v>
      </c>
      <c r="AF10" s="25"/>
      <c r="AG10">
        <f t="shared" si="2"/>
        <v>721.80456476995721</v>
      </c>
      <c r="AI10" s="35">
        <f>PXIL!I10</f>
        <v>0</v>
      </c>
      <c r="AJ10" s="35">
        <f>PXIL!O10</f>
        <v>0</v>
      </c>
      <c r="AK10" s="35">
        <f>RTM_IEX!I10</f>
        <v>70.75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3.0912250000000001</v>
      </c>
      <c r="E11">
        <f>GT_NG!Q11</f>
        <v>7.8903712647147604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0.19250000000000012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511.88877381218214</v>
      </c>
      <c r="P11" s="37">
        <v>68.737387801634043</v>
      </c>
      <c r="Q11" s="37">
        <v>22.200000000000003</v>
      </c>
      <c r="R11" s="39">
        <v>0</v>
      </c>
      <c r="S11" s="39">
        <v>0</v>
      </c>
      <c r="T11" s="38">
        <f>SUMPRODUCT(LTA!J11:AN11,LTA!J$101:AN$101,LTA!J$104:AN$104)</f>
        <v>45.33</v>
      </c>
      <c r="U11" s="38">
        <f>SUMPRODUCT(LTA!J11:AN11,LTA!J$102:AN$102,LTA!J$104:AN$104)</f>
        <v>101.27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-335</v>
      </c>
      <c r="AA11" s="76">
        <f>STOA!I11</f>
        <v>224.04999999999998</v>
      </c>
      <c r="AB11" s="76">
        <f>-STOA!O11</f>
        <v>0</v>
      </c>
      <c r="AC11">
        <f t="shared" si="0"/>
        <v>12.207956004017497</v>
      </c>
      <c r="AD11">
        <f t="shared" si="1"/>
        <v>768.28230187451334</v>
      </c>
      <c r="AE11">
        <f>'IDT-1'!C11</f>
        <v>0</v>
      </c>
      <c r="AF11" s="25"/>
      <c r="AG11">
        <f t="shared" si="2"/>
        <v>768.28230187451334</v>
      </c>
      <c r="AI11" s="35">
        <f>PXIL!I11</f>
        <v>0</v>
      </c>
      <c r="AJ11" s="35">
        <f>PXIL!O11</f>
        <v>0</v>
      </c>
      <c r="AK11" s="35">
        <f>RTM_IEX!I11</f>
        <v>130.84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3.0912250000000001</v>
      </c>
      <c r="E12">
        <f>GT_NG!Q12</f>
        <v>7.8903712647147604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0.19250000000000012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508.7422256194111</v>
      </c>
      <c r="P12" s="37">
        <v>68.737387801634043</v>
      </c>
      <c r="Q12" s="37">
        <v>22.200000000000003</v>
      </c>
      <c r="R12" s="39">
        <v>0</v>
      </c>
      <c r="S12" s="39">
        <v>0</v>
      </c>
      <c r="T12" s="38">
        <f>SUMPRODUCT(LTA!J12:AN12,LTA!J$101:AN$101,LTA!J$104:AN$104)</f>
        <v>45.67</v>
      </c>
      <c r="U12" s="38">
        <f>SUMPRODUCT(LTA!J12:AN12,LTA!J$102:AN$102,LTA!J$104:AN$104)</f>
        <v>101.42999999999999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-340</v>
      </c>
      <c r="AA12" s="76">
        <f>STOA!I12</f>
        <v>224.04999999999998</v>
      </c>
      <c r="AB12" s="76">
        <f>-STOA!O12</f>
        <v>0</v>
      </c>
      <c r="AC12">
        <f t="shared" si="0"/>
        <v>12.187424787822666</v>
      </c>
      <c r="AD12">
        <f t="shared" si="1"/>
        <v>755.81628489793707</v>
      </c>
      <c r="AE12">
        <f>'IDT-1'!C12</f>
        <v>0</v>
      </c>
      <c r="AF12" s="25"/>
      <c r="AG12">
        <f t="shared" si="2"/>
        <v>755.81628489793707</v>
      </c>
      <c r="AI12" s="35">
        <f>PXIL!I12</f>
        <v>0</v>
      </c>
      <c r="AJ12" s="35">
        <f>PXIL!O12</f>
        <v>0</v>
      </c>
      <c r="AK12" s="35">
        <f>RTM_IEX!I12</f>
        <v>126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3.0912250000000001</v>
      </c>
      <c r="E13">
        <f>GT_NG!Q13</f>
        <v>7.8903712647147604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0.19250000000000012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508.75222744437667</v>
      </c>
      <c r="P13" s="37">
        <v>68.737387801634043</v>
      </c>
      <c r="Q13" s="37">
        <v>22.200000000000003</v>
      </c>
      <c r="R13" s="39">
        <v>0</v>
      </c>
      <c r="S13" s="39">
        <v>0</v>
      </c>
      <c r="T13" s="38">
        <f>SUMPRODUCT(LTA!J13:AN13,LTA!J$101:AN$101,LTA!J$104:AN$104)</f>
        <v>45.67</v>
      </c>
      <c r="U13" s="38">
        <f>SUMPRODUCT(LTA!J13:AN13,LTA!J$102:AN$102,LTA!J$104:AN$104)</f>
        <v>101.61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-345</v>
      </c>
      <c r="AA13" s="76">
        <f>STOA!I13</f>
        <v>224.04999999999998</v>
      </c>
      <c r="AB13" s="76">
        <f>-STOA!O13</f>
        <v>0</v>
      </c>
      <c r="AC13">
        <f t="shared" si="0"/>
        <v>12.434908591776821</v>
      </c>
      <c r="AD13">
        <f t="shared" si="1"/>
        <v>774.98880291894875</v>
      </c>
      <c r="AE13">
        <f>'IDT-1'!C13</f>
        <v>0</v>
      </c>
      <c r="AF13" s="25"/>
      <c r="AG13">
        <f t="shared" si="2"/>
        <v>774.98880291894875</v>
      </c>
      <c r="AI13" s="35">
        <f>PXIL!I13</f>
        <v>0</v>
      </c>
      <c r="AJ13" s="35">
        <f>PXIL!O13</f>
        <v>0</v>
      </c>
      <c r="AK13" s="35">
        <f>RTM_IEX!I13</f>
        <v>150.22999999999999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3.0912250000000001</v>
      </c>
      <c r="E14">
        <f>GT_NG!Q14</f>
        <v>7.8903712647147604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0.19250000000000012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508.75222744437667</v>
      </c>
      <c r="P14" s="37">
        <v>68.737387801634043</v>
      </c>
      <c r="Q14" s="37">
        <v>22.200000000000003</v>
      </c>
      <c r="R14" s="39">
        <v>0</v>
      </c>
      <c r="S14" s="39">
        <v>0</v>
      </c>
      <c r="T14" s="38">
        <f>SUMPRODUCT(LTA!J14:AN14,LTA!J$101:AN$101,LTA!J$104:AN$104)</f>
        <v>46</v>
      </c>
      <c r="U14" s="38">
        <f>SUMPRODUCT(LTA!J14:AN14,LTA!J$102:AN$102,LTA!J$104:AN$104)</f>
        <v>101.61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-355</v>
      </c>
      <c r="AA14" s="76">
        <f>STOA!I14</f>
        <v>224.04999999999998</v>
      </c>
      <c r="AB14" s="76">
        <f>-STOA!O14</f>
        <v>0</v>
      </c>
      <c r="AC14">
        <f t="shared" si="0"/>
        <v>12.522392169025713</v>
      </c>
      <c r="AD14">
        <f t="shared" si="1"/>
        <v>765.23131934169987</v>
      </c>
      <c r="AE14">
        <f>'IDT-1'!C14</f>
        <v>0</v>
      </c>
      <c r="AF14" s="25"/>
      <c r="AG14">
        <f t="shared" si="2"/>
        <v>765.23131934169987</v>
      </c>
      <c r="AI14" s="35">
        <f>PXIL!I14</f>
        <v>0</v>
      </c>
      <c r="AJ14" s="35">
        <f>PXIL!O14</f>
        <v>0</v>
      </c>
      <c r="AK14" s="35">
        <f>RTM_IEX!I14</f>
        <v>150.22999999999999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3.0912250000000001</v>
      </c>
      <c r="E15">
        <f>GT_NG!Q15</f>
        <v>7.8903712647147604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0.19250000000000012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514.78902580047099</v>
      </c>
      <c r="P15" s="37">
        <v>68.737387801634043</v>
      </c>
      <c r="Q15" s="37">
        <v>22.200000000000003</v>
      </c>
      <c r="R15" s="39">
        <v>0</v>
      </c>
      <c r="S15" s="39">
        <v>0</v>
      </c>
      <c r="T15" s="38">
        <f>SUMPRODUCT(LTA!J15:AN15,LTA!J$101:AN$101,LTA!J$104:AN$104)</f>
        <v>46.33</v>
      </c>
      <c r="U15" s="38">
        <f>SUMPRODUCT(LTA!J15:AN15,LTA!J$102:AN$102,LTA!J$104:AN$104)</f>
        <v>101.77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-370</v>
      </c>
      <c r="AA15" s="76">
        <f>STOA!I15</f>
        <v>224.04999999999998</v>
      </c>
      <c r="AB15" s="76">
        <f>-STOA!O15</f>
        <v>0</v>
      </c>
      <c r="AC15">
        <f t="shared" si="0"/>
        <v>12.622804641090241</v>
      </c>
      <c r="AD15">
        <f t="shared" si="1"/>
        <v>746.95770522572957</v>
      </c>
      <c r="AE15">
        <f>'IDT-1'!C15</f>
        <v>0</v>
      </c>
      <c r="AF15" s="25"/>
      <c r="AG15">
        <f t="shared" si="2"/>
        <v>746.95770522572957</v>
      </c>
      <c r="AI15" s="35">
        <f>PXIL!I15</f>
        <v>0</v>
      </c>
      <c r="AJ15" s="35">
        <f>PXIL!O15</f>
        <v>0</v>
      </c>
      <c r="AK15" s="35">
        <f>RTM_IEX!I15</f>
        <v>140.53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3.0912250000000001</v>
      </c>
      <c r="E16">
        <f>GT_NG!Q16</f>
        <v>7.8903712647147604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0.19250000000000012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508.60755368232833</v>
      </c>
      <c r="P16" s="37">
        <v>68.737387801634043</v>
      </c>
      <c r="Q16" s="37">
        <v>22.200000000000003</v>
      </c>
      <c r="R16" s="39">
        <v>0</v>
      </c>
      <c r="S16" s="39">
        <v>0</v>
      </c>
      <c r="T16" s="38">
        <f>SUMPRODUCT(LTA!J16:AN16,LTA!J$101:AN$101,LTA!J$104:AN$104)</f>
        <v>46.33</v>
      </c>
      <c r="U16" s="38">
        <f>SUMPRODUCT(LTA!J16:AN16,LTA!J$102:AN$102,LTA!J$104:AN$104)</f>
        <v>101.92999999999999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-375</v>
      </c>
      <c r="AA16" s="76">
        <f>STOA!I16</f>
        <v>224.04999999999998</v>
      </c>
      <c r="AB16" s="76">
        <f>-STOA!O16</f>
        <v>0</v>
      </c>
      <c r="AC16">
        <f t="shared" si="0"/>
        <v>12.647172063922289</v>
      </c>
      <c r="AD16">
        <f t="shared" si="1"/>
        <v>739.79186568475484</v>
      </c>
      <c r="AE16">
        <f>'IDT-1'!C16</f>
        <v>0</v>
      </c>
      <c r="AF16" s="25"/>
      <c r="AG16">
        <f t="shared" si="2"/>
        <v>739.79186568475484</v>
      </c>
      <c r="AI16" s="35">
        <f>PXIL!I16</f>
        <v>0</v>
      </c>
      <c r="AJ16" s="35">
        <f>PXIL!O16</f>
        <v>0</v>
      </c>
      <c r="AK16" s="35">
        <f>RTM_IEX!I16</f>
        <v>144.41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3.0912250000000001</v>
      </c>
      <c r="E17">
        <f>GT_NG!Q17</f>
        <v>7.8903712647147604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0.19250000000000012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513.53400405273885</v>
      </c>
      <c r="P17" s="37">
        <v>68.737387801634043</v>
      </c>
      <c r="Q17" s="37">
        <v>22.200000000000003</v>
      </c>
      <c r="R17" s="39">
        <v>0</v>
      </c>
      <c r="S17" s="39">
        <v>0</v>
      </c>
      <c r="T17" s="38">
        <f>SUMPRODUCT(LTA!J17:AN17,LTA!J$101:AN$101,LTA!J$104:AN$104)</f>
        <v>46.33</v>
      </c>
      <c r="U17" s="38">
        <f>SUMPRODUCT(LTA!J17:AN17,LTA!J$102:AN$102,LTA!J$104:AN$104)</f>
        <v>98.61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-370</v>
      </c>
      <c r="AA17" s="76">
        <f>STOA!I17</f>
        <v>224.04999999999998</v>
      </c>
      <c r="AB17" s="76">
        <f>-STOA!O17</f>
        <v>0</v>
      </c>
      <c r="AC17">
        <f t="shared" si="0"/>
        <v>12.62654245840929</v>
      </c>
      <c r="AD17">
        <f t="shared" si="1"/>
        <v>747.39894566067846</v>
      </c>
      <c r="AE17">
        <f>'IDT-1'!C17</f>
        <v>0</v>
      </c>
      <c r="AF17" s="25"/>
      <c r="AG17">
        <f t="shared" si="2"/>
        <v>747.39894566067846</v>
      </c>
      <c r="AI17" s="35">
        <f>PXIL!I17</f>
        <v>0</v>
      </c>
      <c r="AJ17" s="35">
        <f>PXIL!O17</f>
        <v>0</v>
      </c>
      <c r="AK17" s="35">
        <f>RTM_IEX!I17</f>
        <v>145.38999999999999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3.0912250000000001</v>
      </c>
      <c r="E18">
        <f>GT_NG!Q18</f>
        <v>7.8903712647147604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0.19250000000000012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513.83947373186436</v>
      </c>
      <c r="P18" s="37">
        <v>68.737387801634043</v>
      </c>
      <c r="Q18" s="37">
        <v>22.200000000000003</v>
      </c>
      <c r="R18" s="39">
        <v>0</v>
      </c>
      <c r="S18" s="39">
        <v>0</v>
      </c>
      <c r="T18" s="38">
        <f>SUMPRODUCT(LTA!J18:AN18,LTA!J$101:AN$101,LTA!J$104:AN$104)</f>
        <v>46.67</v>
      </c>
      <c r="U18" s="38">
        <f>SUMPRODUCT(LTA!J18:AN18,LTA!J$102:AN$102,LTA!J$104:AN$104)</f>
        <v>98.929999999999993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-370</v>
      </c>
      <c r="AA18" s="76">
        <f>STOA!I18</f>
        <v>224.04999999999998</v>
      </c>
      <c r="AB18" s="76">
        <f>-STOA!O18</f>
        <v>0</v>
      </c>
      <c r="AC18">
        <f t="shared" si="0"/>
        <v>12.569468403713943</v>
      </c>
      <c r="AD18">
        <f t="shared" si="1"/>
        <v>740.6614893944992</v>
      </c>
      <c r="AE18">
        <f>'IDT-1'!C18</f>
        <v>0</v>
      </c>
      <c r="AF18" s="25"/>
      <c r="AG18">
        <f t="shared" si="2"/>
        <v>740.6614893944992</v>
      </c>
      <c r="AI18" s="35">
        <f>PXIL!I18</f>
        <v>0</v>
      </c>
      <c r="AJ18" s="35">
        <f>PXIL!O18</f>
        <v>0</v>
      </c>
      <c r="AK18" s="35">
        <f>RTM_IEX!I18</f>
        <v>137.63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3.0912250000000001</v>
      </c>
      <c r="E19">
        <f>GT_NG!Q19</f>
        <v>7.8903712647147604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0.19250000000000012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520.88357815826862</v>
      </c>
      <c r="P19" s="37">
        <v>68.737387801634043</v>
      </c>
      <c r="Q19" s="37">
        <v>22.200000000000003</v>
      </c>
      <c r="R19" s="39">
        <v>0</v>
      </c>
      <c r="S19" s="39">
        <v>0</v>
      </c>
      <c r="T19" s="38">
        <f>SUMPRODUCT(LTA!J19:AN19,LTA!J$101:AN$101,LTA!J$104:AN$104)</f>
        <v>46.67</v>
      </c>
      <c r="U19" s="38">
        <f>SUMPRODUCT(LTA!J19:AN19,LTA!J$102:AN$102,LTA!J$104:AN$104)</f>
        <v>99.11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-375</v>
      </c>
      <c r="AA19" s="76">
        <f>STOA!I19</f>
        <v>224.04999999999998</v>
      </c>
      <c r="AB19" s="76">
        <f>-STOA!O19</f>
        <v>0</v>
      </c>
      <c r="AC19">
        <f t="shared" si="0"/>
        <v>12.574814669520187</v>
      </c>
      <c r="AD19">
        <f t="shared" si="1"/>
        <v>731.25024755509719</v>
      </c>
      <c r="AE19">
        <f>'IDT-1'!C19</f>
        <v>0</v>
      </c>
      <c r="AF19" s="25"/>
      <c r="AG19">
        <f t="shared" si="2"/>
        <v>731.25024755509719</v>
      </c>
      <c r="AI19" s="35">
        <f>PXIL!I19</f>
        <v>0</v>
      </c>
      <c r="AJ19" s="35">
        <f>PXIL!O19</f>
        <v>0</v>
      </c>
      <c r="AK19" s="35">
        <f>RTM_IEX!I19</f>
        <v>126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3.0912250000000001</v>
      </c>
      <c r="E20">
        <f>GT_NG!Q20</f>
        <v>7.8903712647147604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0.19250000000000012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509.50005539652318</v>
      </c>
      <c r="P20" s="37">
        <v>68.737387801634043</v>
      </c>
      <c r="Q20" s="37">
        <v>22.200000000000003</v>
      </c>
      <c r="R20" s="39">
        <v>0</v>
      </c>
      <c r="S20" s="39">
        <v>0</v>
      </c>
      <c r="T20" s="38">
        <f>SUMPRODUCT(LTA!J20:AN20,LTA!J$101:AN$101,LTA!J$104:AN$104)</f>
        <v>46.67</v>
      </c>
      <c r="U20" s="38">
        <f>SUMPRODUCT(LTA!J20:AN20,LTA!J$102:AN$102,LTA!J$104:AN$104)</f>
        <v>98.929999999999993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-380</v>
      </c>
      <c r="AA20" s="76">
        <f>STOA!I20</f>
        <v>224.04999999999998</v>
      </c>
      <c r="AB20" s="76">
        <f>-STOA!O20</f>
        <v>0</v>
      </c>
      <c r="AC20">
        <f t="shared" si="0"/>
        <v>12.60143286694597</v>
      </c>
      <c r="AD20">
        <f t="shared" si="1"/>
        <v>724.35010659592604</v>
      </c>
      <c r="AE20">
        <f>'IDT-1'!C20</f>
        <v>0</v>
      </c>
      <c r="AF20" s="25"/>
      <c r="AG20">
        <f t="shared" si="2"/>
        <v>724.35010659592604</v>
      </c>
      <c r="AI20" s="35">
        <f>PXIL!I20</f>
        <v>0</v>
      </c>
      <c r="AJ20" s="35">
        <f>PXIL!O20</f>
        <v>0</v>
      </c>
      <c r="AK20" s="35">
        <f>RTM_IEX!I20</f>
        <v>135.69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3.0912250000000001</v>
      </c>
      <c r="E21">
        <f>GT_NG!Q21</f>
        <v>7.8903712647147604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0.19250000000000012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521.85461338409073</v>
      </c>
      <c r="P21" s="37">
        <v>68.737387801634043</v>
      </c>
      <c r="Q21" s="37">
        <v>22.200000000000003</v>
      </c>
      <c r="R21" s="39">
        <v>0</v>
      </c>
      <c r="S21" s="39">
        <v>0</v>
      </c>
      <c r="T21" s="38">
        <f>SUMPRODUCT(LTA!J21:AN21,LTA!J$101:AN$101,LTA!J$104:AN$104)</f>
        <v>46.67</v>
      </c>
      <c r="U21" s="38">
        <f>SUMPRODUCT(LTA!J21:AN21,LTA!J$102:AN$102,LTA!J$104:AN$104)</f>
        <v>98.77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-380</v>
      </c>
      <c r="AA21" s="76">
        <f>STOA!I21</f>
        <v>224.04999999999998</v>
      </c>
      <c r="AB21" s="76">
        <f>-STOA!O21</f>
        <v>0</v>
      </c>
      <c r="AC21">
        <f t="shared" si="0"/>
        <v>12.622387154041535</v>
      </c>
      <c r="AD21">
        <f t="shared" si="1"/>
        <v>726.82371029639785</v>
      </c>
      <c r="AE21">
        <f>'IDT-1'!C21</f>
        <v>0</v>
      </c>
      <c r="AF21" s="25"/>
      <c r="AG21">
        <f t="shared" si="2"/>
        <v>726.82371029639785</v>
      </c>
      <c r="AI21" s="35">
        <f>PXIL!I21</f>
        <v>0</v>
      </c>
      <c r="AJ21" s="35">
        <f>PXIL!O21</f>
        <v>0</v>
      </c>
      <c r="AK21" s="35">
        <f>RTM_IEX!I21</f>
        <v>125.99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3.0912250000000001</v>
      </c>
      <c r="E22">
        <f>GT_NG!Q22</f>
        <v>7.8903712647147604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0.19250000000000012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521.85211216754567</v>
      </c>
      <c r="P22" s="37">
        <v>68.737387801634043</v>
      </c>
      <c r="Q22" s="37">
        <v>22.200000000000003</v>
      </c>
      <c r="R22" s="39">
        <v>0</v>
      </c>
      <c r="S22" s="39">
        <v>0</v>
      </c>
      <c r="T22" s="38">
        <f>SUMPRODUCT(LTA!J22:AN22,LTA!J$101:AN$101,LTA!J$104:AN$104)</f>
        <v>46.67</v>
      </c>
      <c r="U22" s="38">
        <f>SUMPRODUCT(LTA!J22:AN22,LTA!J$102:AN$102,LTA!J$104:AN$104)</f>
        <v>98.77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-380</v>
      </c>
      <c r="AA22" s="76">
        <f>STOA!I22</f>
        <v>224.04999999999998</v>
      </c>
      <c r="AB22" s="76">
        <f>-STOA!O22</f>
        <v>0</v>
      </c>
      <c r="AC22">
        <f t="shared" si="0"/>
        <v>12.622450143822558</v>
      </c>
      <c r="AD22">
        <f t="shared" si="1"/>
        <v>726.83114609007191</v>
      </c>
      <c r="AE22">
        <f>'IDT-1'!C22</f>
        <v>0</v>
      </c>
      <c r="AF22" s="25"/>
      <c r="AG22">
        <f t="shared" si="2"/>
        <v>726.83114609007191</v>
      </c>
      <c r="AI22" s="35">
        <f>PXIL!I22</f>
        <v>0</v>
      </c>
      <c r="AJ22" s="35">
        <f>PXIL!O22</f>
        <v>0</v>
      </c>
      <c r="AK22" s="35">
        <f>RTM_IEX!I22</f>
        <v>126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4.1993999999999998</v>
      </c>
      <c r="E23">
        <f>GT_NG!Q23</f>
        <v>8.1149223101729699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0.19250000000000012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519.87367910737919</v>
      </c>
      <c r="P23" s="37">
        <v>68.737387801634043</v>
      </c>
      <c r="Q23" s="37">
        <v>22.200000000000003</v>
      </c>
      <c r="R23" s="39">
        <v>0</v>
      </c>
      <c r="S23" s="39">
        <v>0</v>
      </c>
      <c r="T23" s="38">
        <f>SUMPRODUCT(LTA!J23:AN23,LTA!J$101:AN$101,LTA!J$104:AN$104)</f>
        <v>46</v>
      </c>
      <c r="U23" s="38">
        <f>SUMPRODUCT(LTA!J23:AN23,LTA!J$102:AN$102,LTA!J$104:AN$104)</f>
        <v>98.27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-370</v>
      </c>
      <c r="AA23" s="76">
        <f>STOA!I23</f>
        <v>224.04999999999998</v>
      </c>
      <c r="AB23" s="76">
        <f>-STOA!O23</f>
        <v>0</v>
      </c>
      <c r="AC23">
        <f t="shared" si="0"/>
        <v>12.489894627650118</v>
      </c>
      <c r="AD23">
        <f t="shared" si="1"/>
        <v>731.26799459153619</v>
      </c>
      <c r="AE23">
        <f>'IDT-1'!C23</f>
        <v>0</v>
      </c>
      <c r="AF23" s="25"/>
      <c r="AG23">
        <f t="shared" si="2"/>
        <v>731.26799459153619</v>
      </c>
      <c r="AI23" s="35">
        <f>PXIL!I23</f>
        <v>0</v>
      </c>
      <c r="AJ23" s="35">
        <f>PXIL!O23</f>
        <v>0</v>
      </c>
      <c r="AK23" s="35">
        <f>RTM_IEX!I23</f>
        <v>122.12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5.5991999999999997</v>
      </c>
      <c r="E24">
        <f>GT_NG!Q24</f>
        <v>8.1149223101729699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0.19250000000000012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520.11025759740255</v>
      </c>
      <c r="P24" s="37">
        <v>68.737387801634043</v>
      </c>
      <c r="Q24" s="37">
        <v>22.200000000000003</v>
      </c>
      <c r="R24" s="39">
        <v>0</v>
      </c>
      <c r="S24" s="39">
        <v>0</v>
      </c>
      <c r="T24" s="38">
        <f>SUMPRODUCT(LTA!J24:AN24,LTA!J$101:AN$101,LTA!J$104:AN$104)</f>
        <v>44.33</v>
      </c>
      <c r="U24" s="38">
        <f>SUMPRODUCT(LTA!J24:AN24,LTA!J$102:AN$102,LTA!J$104:AN$104)</f>
        <v>97.929999999999993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-360</v>
      </c>
      <c r="AA24" s="76">
        <f>STOA!I24</f>
        <v>224.04999999999998</v>
      </c>
      <c r="AB24" s="76">
        <f>-STOA!O24</f>
        <v>0</v>
      </c>
      <c r="AC24">
        <f t="shared" si="0"/>
        <v>12.377516629717425</v>
      </c>
      <c r="AD24">
        <f t="shared" si="1"/>
        <v>738.08675107949227</v>
      </c>
      <c r="AE24">
        <f>'IDT-1'!C24</f>
        <v>0</v>
      </c>
      <c r="AF24" s="25"/>
      <c r="AG24">
        <f t="shared" si="2"/>
        <v>738.08675107949227</v>
      </c>
      <c r="AI24" s="35">
        <f>PXIL!I24</f>
        <v>0</v>
      </c>
      <c r="AJ24" s="35">
        <f>PXIL!O24</f>
        <v>0</v>
      </c>
      <c r="AK24" s="35">
        <f>RTM_IEX!I24</f>
        <v>119.2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5.5991999999999997</v>
      </c>
      <c r="E25">
        <f>GT_NG!Q25</f>
        <v>8.1149223101729699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0.19250000000000012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524.47254745474243</v>
      </c>
      <c r="P25" s="37">
        <v>69.34736462093862</v>
      </c>
      <c r="Q25" s="37">
        <v>22.42</v>
      </c>
      <c r="R25" s="39">
        <v>0</v>
      </c>
      <c r="S25" s="39">
        <v>0</v>
      </c>
      <c r="T25" s="38">
        <f>SUMPRODUCT(LTA!J25:AN25,LTA!J$101:AN$101,LTA!J$104:AN$104)</f>
        <v>43</v>
      </c>
      <c r="U25" s="38">
        <f>SUMPRODUCT(LTA!J25:AN25,LTA!J$102:AN$102,LTA!J$104:AN$104)</f>
        <v>97.61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-345</v>
      </c>
      <c r="AA25" s="76">
        <f>STOA!I25</f>
        <v>224.04999999999998</v>
      </c>
      <c r="AB25" s="76">
        <f>-STOA!O25</f>
        <v>0</v>
      </c>
      <c r="AC25">
        <f t="shared" si="0"/>
        <v>12.296584303927901</v>
      </c>
      <c r="AD25">
        <f t="shared" si="1"/>
        <v>758.65995008192601</v>
      </c>
      <c r="AE25">
        <f>'IDT-1'!C25</f>
        <v>0</v>
      </c>
      <c r="AF25" s="25"/>
      <c r="AG25">
        <f t="shared" si="2"/>
        <v>758.65995008192601</v>
      </c>
      <c r="AI25" s="35">
        <f>PXIL!I25</f>
        <v>0</v>
      </c>
      <c r="AJ25" s="35">
        <f>PXIL!O25</f>
        <v>0</v>
      </c>
      <c r="AK25" s="35">
        <f>RTM_IEX!I25</f>
        <v>121.15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6.0657999999999994</v>
      </c>
      <c r="E26">
        <f>GT_NG!Q26</f>
        <v>8.1149223101729699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0.19250000000000012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534.61843749367335</v>
      </c>
      <c r="P26" s="37">
        <v>69.34736462093862</v>
      </c>
      <c r="Q26" s="37">
        <v>22.42</v>
      </c>
      <c r="R26" s="39">
        <v>0</v>
      </c>
      <c r="S26" s="39">
        <v>0</v>
      </c>
      <c r="T26" s="38">
        <f>SUMPRODUCT(LTA!J26:AN26,LTA!J$101:AN$101,LTA!J$104:AN$104)</f>
        <v>41.67</v>
      </c>
      <c r="U26" s="38">
        <f>SUMPRODUCT(LTA!J26:AN26,LTA!J$102:AN$102,LTA!J$104:AN$104)</f>
        <v>97.11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-350</v>
      </c>
      <c r="AA26" s="76">
        <f>STOA!I26</f>
        <v>224.04999999999998</v>
      </c>
      <c r="AB26" s="76">
        <f>-STOA!O26</f>
        <v>0</v>
      </c>
      <c r="AC26">
        <f t="shared" si="0"/>
        <v>12.477897008879365</v>
      </c>
      <c r="AD26">
        <f t="shared" si="1"/>
        <v>770.02112741590543</v>
      </c>
      <c r="AE26">
        <f>'IDT-1'!C26</f>
        <v>0</v>
      </c>
      <c r="AF26" s="25"/>
      <c r="AG26">
        <f t="shared" si="2"/>
        <v>770.02112741590543</v>
      </c>
      <c r="AI26" s="35">
        <f>PXIL!I26</f>
        <v>0</v>
      </c>
      <c r="AJ26" s="35">
        <f>PXIL!O26</f>
        <v>0</v>
      </c>
      <c r="AK26" s="35">
        <f>RTM_IEX!I26</f>
        <v>128.91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6.0657999999999994</v>
      </c>
      <c r="E27">
        <f>GT_NG!Q27</f>
        <v>8.1149223101729699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0.19250000000000012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534.58287749367332</v>
      </c>
      <c r="P27" s="37">
        <v>68.737387801634043</v>
      </c>
      <c r="Q27" s="37">
        <v>22.200000000000003</v>
      </c>
      <c r="R27" s="39">
        <v>7.3100000000000005</v>
      </c>
      <c r="S27" s="39">
        <v>0</v>
      </c>
      <c r="T27" s="38">
        <f>SUMPRODUCT(LTA!J27:AN27,LTA!J$101:AN$101,LTA!J$104:AN$104)</f>
        <v>41.33</v>
      </c>
      <c r="U27" s="38">
        <f>SUMPRODUCT(LTA!J27:AN27,LTA!J$102:AN$102,LTA!J$104:AN$104)</f>
        <v>96.929999999999993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-295</v>
      </c>
      <c r="AA27" s="76">
        <f>STOA!I27</f>
        <v>175.58999999999997</v>
      </c>
      <c r="AB27" s="76">
        <f>-STOA!O27</f>
        <v>0</v>
      </c>
      <c r="AC27">
        <f t="shared" si="0"/>
        <v>11.793032824728309</v>
      </c>
      <c r="AD27">
        <f t="shared" si="1"/>
        <v>799.64045478075195</v>
      </c>
      <c r="AE27">
        <f>'IDT-1'!C27</f>
        <v>0</v>
      </c>
      <c r="AF27" s="25"/>
      <c r="AG27">
        <f t="shared" si="2"/>
        <v>799.64045478075195</v>
      </c>
      <c r="AI27" s="35">
        <f>PXIL!I27</f>
        <v>0</v>
      </c>
      <c r="AJ27" s="35">
        <f>PXIL!O27</f>
        <v>0</v>
      </c>
      <c r="AK27" s="35">
        <f>RTM_IEX!I27</f>
        <v>145.38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6.0657999999999994</v>
      </c>
      <c r="E28">
        <f>GT_NG!Q28</f>
        <v>8.1149223101729699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0.19250000000000012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534.58287749367332</v>
      </c>
      <c r="P28" s="37">
        <v>68.737387801634043</v>
      </c>
      <c r="Q28" s="37">
        <v>22.200000000000003</v>
      </c>
      <c r="R28" s="39">
        <v>13.3</v>
      </c>
      <c r="S28" s="39">
        <v>0</v>
      </c>
      <c r="T28" s="38">
        <f>SUMPRODUCT(LTA!J28:AN28,LTA!J$101:AN$101,LTA!J$104:AN$104)</f>
        <v>41</v>
      </c>
      <c r="U28" s="38">
        <f>SUMPRODUCT(LTA!J28:AN28,LTA!J$102:AN$102,LTA!J$104:AN$104)</f>
        <v>96.61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-265</v>
      </c>
      <c r="AA28" s="76">
        <f>STOA!I28</f>
        <v>175.58999999999997</v>
      </c>
      <c r="AB28" s="76">
        <f>-STOA!O28</f>
        <v>0</v>
      </c>
      <c r="AC28">
        <f t="shared" si="0"/>
        <v>11.409790092981638</v>
      </c>
      <c r="AD28">
        <f t="shared" si="1"/>
        <v>814.65369751249875</v>
      </c>
      <c r="AE28">
        <f>'IDT-1'!C28</f>
        <v>0</v>
      </c>
      <c r="AF28" s="25"/>
      <c r="AG28">
        <f t="shared" si="2"/>
        <v>814.65369751249875</v>
      </c>
      <c r="AI28" s="35">
        <f>PXIL!I28</f>
        <v>0</v>
      </c>
      <c r="AJ28" s="35">
        <f>PXIL!O28</f>
        <v>0</v>
      </c>
      <c r="AK28" s="35">
        <f>RTM_IEX!I28</f>
        <v>124.67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6.0657999999999994</v>
      </c>
      <c r="E29">
        <f>GT_NG!Q29</f>
        <v>8.1149223101729699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0.19250000000000012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524.24342039368764</v>
      </c>
      <c r="P29" s="37">
        <v>68.737387801634043</v>
      </c>
      <c r="Q29" s="37">
        <v>22.200000000000003</v>
      </c>
      <c r="R29" s="39">
        <v>19.66</v>
      </c>
      <c r="S29" s="39">
        <v>0</v>
      </c>
      <c r="T29" s="38">
        <f>SUMPRODUCT(LTA!J29:AN29,LTA!J$101:AN$101,LTA!J$104:AN$104)</f>
        <v>45.91</v>
      </c>
      <c r="U29" s="38">
        <f>SUMPRODUCT(LTA!J29:AN29,LTA!J$102:AN$102,LTA!J$104:AN$104)</f>
        <v>96.27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-235</v>
      </c>
      <c r="AA29" s="76">
        <f>STOA!I29</f>
        <v>175.58999999999997</v>
      </c>
      <c r="AB29" s="76">
        <f>-STOA!O29</f>
        <v>0</v>
      </c>
      <c r="AC29">
        <f t="shared" si="0"/>
        <v>10.937595921595085</v>
      </c>
      <c r="AD29">
        <f t="shared" si="1"/>
        <v>819.16643458389944</v>
      </c>
      <c r="AE29">
        <f>'IDT-1'!C29</f>
        <v>0</v>
      </c>
      <c r="AF29" s="25"/>
      <c r="AG29">
        <f t="shared" si="2"/>
        <v>819.16643458389944</v>
      </c>
      <c r="AI29" s="35">
        <f>PXIL!I29</f>
        <v>0</v>
      </c>
      <c r="AJ29" s="35">
        <f>PXIL!O29</f>
        <v>0</v>
      </c>
      <c r="AK29" s="35">
        <f>RTM_IEX!I29</f>
        <v>98.12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6.0657999999999994</v>
      </c>
      <c r="E30">
        <f>GT_NG!Q30</f>
        <v>8.1149223101729699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0.19250000000000012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525.78588225586543</v>
      </c>
      <c r="P30" s="37">
        <v>68.737387801634043</v>
      </c>
      <c r="Q30" s="37">
        <v>22.200000000000003</v>
      </c>
      <c r="R30" s="39">
        <v>21.56</v>
      </c>
      <c r="S30" s="39">
        <v>0</v>
      </c>
      <c r="T30" s="38">
        <f>SUMPRODUCT(LTA!J30:AN30,LTA!J$101:AN$101,LTA!J$104:AN$104)</f>
        <v>51.16</v>
      </c>
      <c r="U30" s="38">
        <f>SUMPRODUCT(LTA!J30:AN30,LTA!J$102:AN$102,LTA!J$104:AN$104)</f>
        <v>95.929999999999993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-235</v>
      </c>
      <c r="AA30" s="76">
        <f>STOA!I30</f>
        <v>175.58999999999997</v>
      </c>
      <c r="AB30" s="76">
        <f>-STOA!O30</f>
        <v>0</v>
      </c>
      <c r="AC30">
        <f t="shared" si="0"/>
        <v>11.256732601237378</v>
      </c>
      <c r="AD30">
        <f t="shared" si="1"/>
        <v>856.8397597664349</v>
      </c>
      <c r="AE30">
        <f>'IDT-1'!C30</f>
        <v>0</v>
      </c>
      <c r="AF30" s="25"/>
      <c r="AG30">
        <f t="shared" si="2"/>
        <v>856.8397597664349</v>
      </c>
      <c r="AI30" s="35">
        <f>PXIL!I30</f>
        <v>0</v>
      </c>
      <c r="AJ30" s="35">
        <f>PXIL!O30</f>
        <v>0</v>
      </c>
      <c r="AK30" s="35">
        <f>RTM_IEX!I30</f>
        <v>127.76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6.0657999999999994</v>
      </c>
      <c r="E31">
        <f>GT_NG!Q31</f>
        <v>8.1149223101729699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0.19250000000000012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523.03727592306814</v>
      </c>
      <c r="P31" s="37">
        <v>68.73</v>
      </c>
      <c r="Q31" s="37">
        <v>22.21</v>
      </c>
      <c r="R31" s="39">
        <v>23.29</v>
      </c>
      <c r="S31" s="39">
        <v>0</v>
      </c>
      <c r="T31" s="38">
        <f>SUMPRODUCT(LTA!J31:AN31,LTA!J$101:AN$101,LTA!J$104:AN$104)</f>
        <v>57.23</v>
      </c>
      <c r="U31" s="38">
        <f>SUMPRODUCT(LTA!J31:AN31,LTA!J$102:AN$102,LTA!J$104:AN$104)</f>
        <v>94.929999999999993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-123.17</v>
      </c>
      <c r="AA31" s="76">
        <f>STOA!I31</f>
        <v>175.58999999999997</v>
      </c>
      <c r="AB31" s="76">
        <f>-STOA!O31</f>
        <v>0</v>
      </c>
      <c r="AC31">
        <f t="shared" si="0"/>
        <v>9.4901006821338107</v>
      </c>
      <c r="AD31">
        <f t="shared" si="1"/>
        <v>872.90039755110729</v>
      </c>
      <c r="AE31">
        <f>'IDT-1'!C31</f>
        <v>0</v>
      </c>
      <c r="AF31" s="25"/>
      <c r="AG31">
        <f t="shared" si="2"/>
        <v>872.90039755110729</v>
      </c>
      <c r="AI31" s="35">
        <f>PXIL!I31</f>
        <v>0</v>
      </c>
      <c r="AJ31" s="35">
        <f>PXIL!O31</f>
        <v>0</v>
      </c>
      <c r="AK31" s="35">
        <f>RTM_IEX!I31</f>
        <v>26.17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6.0657999999999994</v>
      </c>
      <c r="E32">
        <f>GT_NG!Q32</f>
        <v>8.1149223101729699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0.19250000000000012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515.37487849727972</v>
      </c>
      <c r="P32" s="37">
        <v>68.73</v>
      </c>
      <c r="Q32" s="37">
        <v>11.65</v>
      </c>
      <c r="R32" s="39">
        <v>24.19</v>
      </c>
      <c r="S32" s="39">
        <v>0</v>
      </c>
      <c r="T32" s="38">
        <f>SUMPRODUCT(LTA!J32:AN32,LTA!J$101:AN$101,LTA!J$104:AN$104)</f>
        <v>66.83</v>
      </c>
      <c r="U32" s="38">
        <f>SUMPRODUCT(LTA!J32:AN32,LTA!J$102:AN$102,LTA!J$104:AN$104)</f>
        <v>94.11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-99.74</v>
      </c>
      <c r="AA32" s="76">
        <f>STOA!I32</f>
        <v>175.58999999999997</v>
      </c>
      <c r="AB32" s="76">
        <f>-STOA!O32</f>
        <v>0</v>
      </c>
      <c r="AC32">
        <f t="shared" si="0"/>
        <v>9.0977293182630365</v>
      </c>
      <c r="AD32">
        <f t="shared" si="1"/>
        <v>873.64037148918965</v>
      </c>
      <c r="AE32">
        <f>'IDT-1'!C32</f>
        <v>0</v>
      </c>
      <c r="AF32" s="25"/>
      <c r="AG32">
        <f t="shared" si="2"/>
        <v>873.64037148918965</v>
      </c>
      <c r="AI32" s="35">
        <f>PXIL!I32</f>
        <v>0</v>
      </c>
      <c r="AJ32" s="35">
        <f>PXIL!O32</f>
        <v>0</v>
      </c>
      <c r="AK32" s="35">
        <f>RTM_IEX!I32</f>
        <v>11.63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6.0657999999999994</v>
      </c>
      <c r="E33">
        <f>GT_NG!Q33</f>
        <v>8.1149223101729699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0.19250000000000012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498.7709230366716</v>
      </c>
      <c r="P33" s="37">
        <v>68.73</v>
      </c>
      <c r="Q33" s="37">
        <v>11.65</v>
      </c>
      <c r="R33" s="39">
        <v>26.3</v>
      </c>
      <c r="S33" s="39">
        <v>0</v>
      </c>
      <c r="T33" s="38">
        <f>SUMPRODUCT(LTA!J33:AN33,LTA!J$101:AN$101,LTA!J$104:AN$104)</f>
        <v>72.930000000000007</v>
      </c>
      <c r="U33" s="38">
        <f>SUMPRODUCT(LTA!J33:AN33,LTA!J$102:AN$102,LTA!J$104:AN$104)</f>
        <v>93.27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-51.15</v>
      </c>
      <c r="AA33" s="76">
        <f>STOA!I33</f>
        <v>175.58999999999997</v>
      </c>
      <c r="AB33" s="76">
        <f>-STOA!O33</f>
        <v>0</v>
      </c>
      <c r="AC33">
        <f t="shared" si="0"/>
        <v>8.7904067434629081</v>
      </c>
      <c r="AD33">
        <f t="shared" si="1"/>
        <v>868.67373860338171</v>
      </c>
      <c r="AE33">
        <f>'IDT-1'!C33</f>
        <v>0</v>
      </c>
      <c r="AF33" s="25"/>
      <c r="AG33">
        <f t="shared" si="2"/>
        <v>868.67373860338171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-33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6.0657999999999994</v>
      </c>
      <c r="E34">
        <f>GT_NG!Q34</f>
        <v>8.1149223101729699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0.19250000000000012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505.49046684550575</v>
      </c>
      <c r="P34" s="37">
        <v>68.73</v>
      </c>
      <c r="Q34" s="37">
        <v>11.65</v>
      </c>
      <c r="R34" s="39">
        <v>26.13</v>
      </c>
      <c r="S34" s="39">
        <v>0</v>
      </c>
      <c r="T34" s="38">
        <f>SUMPRODUCT(LTA!J34:AN34,LTA!J$101:AN$101,LTA!J$104:AN$104)</f>
        <v>87.09</v>
      </c>
      <c r="U34" s="38">
        <f>SUMPRODUCT(LTA!J34:AN34,LTA!J$102:AN$102,LTA!J$104:AN$104)</f>
        <v>91.61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-67</v>
      </c>
      <c r="AA34" s="76">
        <f>STOA!I34</f>
        <v>175.58999999999997</v>
      </c>
      <c r="AB34" s="76">
        <f>-STOA!O34</f>
        <v>0</v>
      </c>
      <c r="AC34">
        <f t="shared" si="0"/>
        <v>9.1270465500210527</v>
      </c>
      <c r="AD34">
        <f t="shared" si="1"/>
        <v>866.53664260565756</v>
      </c>
      <c r="AE34">
        <f>'IDT-1'!C34</f>
        <v>0</v>
      </c>
      <c r="AF34" s="25"/>
      <c r="AG34">
        <f t="shared" si="2"/>
        <v>866.53664260565756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-38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6.0657999999999994</v>
      </c>
      <c r="E35">
        <f>GT_NG!Q35</f>
        <v>7.8903712647147604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0.29306358381502884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469.27391865273466</v>
      </c>
      <c r="P35" s="37">
        <v>68.73</v>
      </c>
      <c r="Q35" s="37">
        <v>11.65</v>
      </c>
      <c r="R35" s="39">
        <v>26.3</v>
      </c>
      <c r="S35" s="39">
        <v>0</v>
      </c>
      <c r="T35" s="38">
        <f>SUMPRODUCT(LTA!J35:AN35,LTA!J$101:AN$101,LTA!J$104:AN$104)</f>
        <v>98.92</v>
      </c>
      <c r="U35" s="38">
        <f>SUMPRODUCT(LTA!J35:AN35,LTA!J$102:AN$102,LTA!J$104:AN$104)</f>
        <v>89.929999999999993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-80</v>
      </c>
      <c r="AA35" s="76">
        <f>STOA!I35</f>
        <v>175.58999999999997</v>
      </c>
      <c r="AB35" s="76">
        <f>-STOA!O35</f>
        <v>0</v>
      </c>
      <c r="AC35">
        <f t="shared" si="0"/>
        <v>8.6966951074017462</v>
      </c>
      <c r="AD35">
        <f t="shared" si="1"/>
        <v>865.9464583938626</v>
      </c>
      <c r="AE35">
        <f>'IDT-1'!C35</f>
        <v>0</v>
      </c>
      <c r="AF35" s="25"/>
      <c r="AG35">
        <f t="shared" si="2"/>
        <v>865.9464583938626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6.0657999999999994</v>
      </c>
      <c r="E36">
        <f>GT_NG!Q36</f>
        <v>7.8903712647147604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0.29306358381502884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471.95364934772613</v>
      </c>
      <c r="P36" s="37">
        <v>68.73</v>
      </c>
      <c r="Q36" s="37">
        <v>11.65</v>
      </c>
      <c r="R36" s="39">
        <v>26.3</v>
      </c>
      <c r="S36" s="39">
        <v>0</v>
      </c>
      <c r="T36" s="38">
        <f>SUMPRODUCT(LTA!J36:AN36,LTA!J$101:AN$101,LTA!J$104:AN$104)</f>
        <v>111.46000000000001</v>
      </c>
      <c r="U36" s="38">
        <f>SUMPRODUCT(LTA!J36:AN36,LTA!J$102:AN$102,LTA!J$104:AN$104)</f>
        <v>88.27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-100</v>
      </c>
      <c r="AA36" s="76">
        <f>STOA!I36</f>
        <v>175.58999999999997</v>
      </c>
      <c r="AB36" s="76">
        <f>-STOA!O36</f>
        <v>0</v>
      </c>
      <c r="AC36">
        <f t="shared" si="0"/>
        <v>8.9800199997374559</v>
      </c>
      <c r="AD36">
        <f t="shared" si="1"/>
        <v>859.22286419651834</v>
      </c>
      <c r="AE36">
        <f>'IDT-1'!C36</f>
        <v>0</v>
      </c>
      <c r="AF36" s="25"/>
      <c r="AG36">
        <f t="shared" si="2"/>
        <v>859.22286419651834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6.0657999999999994</v>
      </c>
      <c r="E37">
        <f>GT_NG!Q37</f>
        <v>12.629744118152155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0.29306358381502884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476.48619216680049</v>
      </c>
      <c r="P37" s="37">
        <v>68.73</v>
      </c>
      <c r="Q37" s="37">
        <v>11.65</v>
      </c>
      <c r="R37" s="39">
        <v>26.3</v>
      </c>
      <c r="S37" s="39">
        <v>0</v>
      </c>
      <c r="T37" s="38">
        <f>SUMPRODUCT(LTA!J37:AN37,LTA!J$101:AN$101,LTA!J$104:AN$104)</f>
        <v>123.6</v>
      </c>
      <c r="U37" s="38">
        <f>SUMPRODUCT(LTA!J37:AN37,LTA!J$102:AN$102,LTA!J$104:AN$104)</f>
        <v>87.929999999999993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-115</v>
      </c>
      <c r="AA37" s="76">
        <f>STOA!I37</f>
        <v>175.58999999999997</v>
      </c>
      <c r="AB37" s="76">
        <f>-STOA!O37</f>
        <v>0</v>
      </c>
      <c r="AC37">
        <f t="shared" si="0"/>
        <v>9.2840914572598887</v>
      </c>
      <c r="AD37">
        <f t="shared" si="1"/>
        <v>864.99070841150763</v>
      </c>
      <c r="AE37">
        <f>'IDT-1'!C37</f>
        <v>0</v>
      </c>
      <c r="AF37" s="25"/>
      <c r="AG37">
        <f t="shared" si="2"/>
        <v>864.99070841150763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6.0657999999999994</v>
      </c>
      <c r="E38">
        <f>GT_NG!Q38</f>
        <v>12.629744118152155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0.29306358381502884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483.27619216680051</v>
      </c>
      <c r="P38" s="37">
        <v>68.73</v>
      </c>
      <c r="Q38" s="37">
        <v>11.65</v>
      </c>
      <c r="R38" s="39">
        <v>26.3</v>
      </c>
      <c r="S38" s="39">
        <v>0</v>
      </c>
      <c r="T38" s="38">
        <f>SUMPRODUCT(LTA!J38:AN38,LTA!J$101:AN$101,LTA!J$104:AN$104)</f>
        <v>136.66</v>
      </c>
      <c r="U38" s="38">
        <f>SUMPRODUCT(LTA!J38:AN38,LTA!J$102:AN$102,LTA!J$104:AN$104)</f>
        <v>87.929999999999993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-130</v>
      </c>
      <c r="AA38" s="76">
        <f>STOA!I38</f>
        <v>175.58999999999997</v>
      </c>
      <c r="AB38" s="76">
        <f>-STOA!O38</f>
        <v>0</v>
      </c>
      <c r="AC38">
        <f t="shared" si="0"/>
        <v>9.5778988231332249</v>
      </c>
      <c r="AD38">
        <f t="shared" si="1"/>
        <v>869.54690104563429</v>
      </c>
      <c r="AE38">
        <f>'IDT-1'!C38</f>
        <v>0</v>
      </c>
      <c r="AF38" s="25"/>
      <c r="AG38">
        <f t="shared" si="2"/>
        <v>869.54690104563429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6.0657999999999994</v>
      </c>
      <c r="E39">
        <f>GT_NG!Q39</f>
        <v>12.565086725055812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0.19250000000000012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487.48608013279522</v>
      </c>
      <c r="P39" s="37">
        <v>68.73</v>
      </c>
      <c r="Q39" s="37">
        <v>11.65</v>
      </c>
      <c r="R39" s="39">
        <v>26.3</v>
      </c>
      <c r="S39" s="39">
        <v>0</v>
      </c>
      <c r="T39" s="38">
        <f>SUMPRODUCT(LTA!J39:AN39,LTA!J$101:AN$101,LTA!J$104:AN$104)</f>
        <v>160.36000000000001</v>
      </c>
      <c r="U39" s="38">
        <f>SUMPRODUCT(LTA!J39:AN39,LTA!J$102:AN$102,LTA!J$104:AN$104)</f>
        <v>87.929999999999993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-125</v>
      </c>
      <c r="AA39" s="76">
        <f>STOA!I39</f>
        <v>175.58999999999997</v>
      </c>
      <c r="AB39" s="76">
        <f>-STOA!O39</f>
        <v>0</v>
      </c>
      <c r="AC39">
        <f t="shared" si="0"/>
        <v>9.8109540258415251</v>
      </c>
      <c r="AD39">
        <f t="shared" si="1"/>
        <v>897.05851283200946</v>
      </c>
      <c r="AE39">
        <f>'IDT-1'!C39</f>
        <v>0</v>
      </c>
      <c r="AF39" s="25"/>
      <c r="AG39">
        <f t="shared" si="2"/>
        <v>897.05851283200946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-5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6.0657999999999994</v>
      </c>
      <c r="E40">
        <f>GT_NG!Q40</f>
        <v>12.565086725055812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0.19250000000000012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493.57358364896959</v>
      </c>
      <c r="P40" s="37">
        <v>68.73</v>
      </c>
      <c r="Q40" s="37">
        <v>11.65</v>
      </c>
      <c r="R40" s="39">
        <v>26.3</v>
      </c>
      <c r="S40" s="39">
        <v>0</v>
      </c>
      <c r="T40" s="38">
        <f>SUMPRODUCT(LTA!J40:AN40,LTA!J$101:AN$101,LTA!J$104:AN$104)</f>
        <v>173.94</v>
      </c>
      <c r="U40" s="38">
        <f>SUMPRODUCT(LTA!J40:AN40,LTA!J$102:AN$102,LTA!J$104:AN$104)</f>
        <v>87.929999999999993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-110</v>
      </c>
      <c r="AA40" s="76">
        <f>STOA!I40</f>
        <v>175.58999999999997</v>
      </c>
      <c r="AB40" s="76">
        <f>-STOA!O40</f>
        <v>0</v>
      </c>
      <c r="AC40">
        <f t="shared" si="0"/>
        <v>9.8660360049538323</v>
      </c>
      <c r="AD40">
        <f t="shared" si="1"/>
        <v>929.67093436907146</v>
      </c>
      <c r="AE40">
        <f>'IDT-1'!C40</f>
        <v>0</v>
      </c>
      <c r="AF40" s="25"/>
      <c r="AG40">
        <f t="shared" si="2"/>
        <v>929.67093436907146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-7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6.0657999999999994</v>
      </c>
      <c r="E41">
        <f>GT_NG!Q41</f>
        <v>12.565086725055812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0.19250000000000012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495.65861414859285</v>
      </c>
      <c r="P41" s="37">
        <v>67.300000000000011</v>
      </c>
      <c r="Q41" s="37">
        <v>11.65</v>
      </c>
      <c r="R41" s="39">
        <v>26.3</v>
      </c>
      <c r="S41" s="39">
        <v>0</v>
      </c>
      <c r="T41" s="38">
        <f>SUMPRODUCT(LTA!J41:AN41,LTA!J$101:AN$101,LTA!J$104:AN$104)</f>
        <v>185.47</v>
      </c>
      <c r="U41" s="38">
        <f>SUMPRODUCT(LTA!J41:AN41,LTA!J$102:AN$102,LTA!J$104:AN$104)</f>
        <v>87.929999999999993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-100</v>
      </c>
      <c r="AA41" s="76">
        <f>STOA!I41</f>
        <v>175.58999999999997</v>
      </c>
      <c r="AB41" s="76">
        <f>-STOA!O41</f>
        <v>0</v>
      </c>
      <c r="AC41">
        <f t="shared" si="0"/>
        <v>9.8243805798275545</v>
      </c>
      <c r="AD41">
        <f t="shared" si="1"/>
        <v>958.89762029382098</v>
      </c>
      <c r="AE41">
        <f>'IDT-1'!C41</f>
        <v>0</v>
      </c>
      <c r="AF41" s="25"/>
      <c r="AG41">
        <f t="shared" si="2"/>
        <v>958.89762029382098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6.0657999999999994</v>
      </c>
      <c r="E42">
        <f>GT_NG!Q42</f>
        <v>12.565086725055812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0.19250000000000012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503.27861414859285</v>
      </c>
      <c r="P42" s="37">
        <v>67.300000000000011</v>
      </c>
      <c r="Q42" s="37">
        <v>11.65</v>
      </c>
      <c r="R42" s="39">
        <v>26.3</v>
      </c>
      <c r="S42" s="39">
        <v>0</v>
      </c>
      <c r="T42" s="38">
        <f>SUMPRODUCT(LTA!J42:AN42,LTA!J$101:AN$101,LTA!J$104:AN$104)</f>
        <v>197.48000000000002</v>
      </c>
      <c r="U42" s="38">
        <f>SUMPRODUCT(LTA!J42:AN42,LTA!J$102:AN$102,LTA!J$104:AN$104)</f>
        <v>87.929999999999993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-90</v>
      </c>
      <c r="AA42" s="76">
        <f>STOA!I42</f>
        <v>175.58999999999997</v>
      </c>
      <c r="AB42" s="76">
        <f>-STOA!O42</f>
        <v>0</v>
      </c>
      <c r="AC42">
        <f t="shared" si="0"/>
        <v>9.9045610025786619</v>
      </c>
      <c r="AD42">
        <f t="shared" si="1"/>
        <v>988.44743987106972</v>
      </c>
      <c r="AE42">
        <f>'IDT-1'!C42</f>
        <v>0</v>
      </c>
      <c r="AF42" s="25"/>
      <c r="AG42">
        <f t="shared" si="2"/>
        <v>988.44743987106972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6.0657999999999994</v>
      </c>
      <c r="E43">
        <f>GT_NG!Q43</f>
        <v>13.42448911779365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0.19250000000000012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510.88861414859286</v>
      </c>
      <c r="P43" s="37">
        <v>33.921970260223048</v>
      </c>
      <c r="Q43" s="37">
        <v>11.65</v>
      </c>
      <c r="R43" s="39">
        <v>26.3</v>
      </c>
      <c r="S43" s="39">
        <v>0</v>
      </c>
      <c r="T43" s="38">
        <f>SUMPRODUCT(LTA!J43:AN43,LTA!J$101:AN$101,LTA!J$104:AN$104)</f>
        <v>188.82000000000002</v>
      </c>
      <c r="U43" s="38">
        <f>SUMPRODUCT(LTA!J43:AN43,LTA!J$102:AN$102,LTA!J$104:AN$104)</f>
        <v>99.22999999999999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-80</v>
      </c>
      <c r="AA43" s="76">
        <f>STOA!I43</f>
        <v>175.58999999999997</v>
      </c>
      <c r="AB43" s="76">
        <f>-STOA!O43</f>
        <v>0</v>
      </c>
      <c r="AC43">
        <f t="shared" si="0"/>
        <v>9.6327929556146437</v>
      </c>
      <c r="AD43">
        <f t="shared" si="1"/>
        <v>976.45058057099482</v>
      </c>
      <c r="AE43">
        <f>'IDT-1'!C43</f>
        <v>0</v>
      </c>
      <c r="AF43" s="25"/>
      <c r="AG43">
        <f t="shared" si="2"/>
        <v>976.45058057099482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6.0657999999999994</v>
      </c>
      <c r="E44">
        <f>GT_NG!Q44</f>
        <v>13.42448911779365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0.19250000000000012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520.00470808347825</v>
      </c>
      <c r="P44" s="37">
        <v>33.921970260223048</v>
      </c>
      <c r="Q44" s="37">
        <v>11.65</v>
      </c>
      <c r="R44" s="39">
        <v>26.3</v>
      </c>
      <c r="S44" s="39">
        <v>0</v>
      </c>
      <c r="T44" s="38">
        <f>SUMPRODUCT(LTA!J44:AN44,LTA!J$101:AN$101,LTA!J$104:AN$104)</f>
        <v>202.03</v>
      </c>
      <c r="U44" s="38">
        <f>SUMPRODUCT(LTA!J44:AN44,LTA!J$102:AN$102,LTA!J$104:AN$104)</f>
        <v>99.22999999999999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-75</v>
      </c>
      <c r="AA44" s="76">
        <f>STOA!I44</f>
        <v>175.58999999999997</v>
      </c>
      <c r="AB44" s="76">
        <f>-STOA!O44</f>
        <v>0</v>
      </c>
      <c r="AC44">
        <f t="shared" si="0"/>
        <v>9.7779763560432364</v>
      </c>
      <c r="AD44">
        <f t="shared" si="1"/>
        <v>1003.6314911054516</v>
      </c>
      <c r="AE44">
        <f>'IDT-1'!C44</f>
        <v>0</v>
      </c>
      <c r="AF44" s="25"/>
      <c r="AG44">
        <f t="shared" si="2"/>
        <v>1003.6314911054516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6.0657999999999994</v>
      </c>
      <c r="E45">
        <f>GT_NG!Q45</f>
        <v>13.42448911779365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0.19250000000000012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518.97651337740137</v>
      </c>
      <c r="P45" s="37">
        <v>33.921970260223048</v>
      </c>
      <c r="Q45" s="37">
        <v>11.65</v>
      </c>
      <c r="R45" s="39">
        <v>26.3</v>
      </c>
      <c r="S45" s="39">
        <v>0</v>
      </c>
      <c r="T45" s="38">
        <f>SUMPRODUCT(LTA!J45:AN45,LTA!J$101:AN$101,LTA!J$104:AN$104)</f>
        <v>220.84000000000003</v>
      </c>
      <c r="U45" s="38">
        <f>SUMPRODUCT(LTA!J45:AN45,LTA!J$102:AN$102,LTA!J$104:AN$104)</f>
        <v>89.539999999999992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-60</v>
      </c>
      <c r="AA45" s="76">
        <f>STOA!I45</f>
        <v>175.58999999999997</v>
      </c>
      <c r="AB45" s="76">
        <f>-STOA!O45</f>
        <v>0</v>
      </c>
      <c r="AC45">
        <f t="shared" si="0"/>
        <v>9.800276154638853</v>
      </c>
      <c r="AD45">
        <f t="shared" si="1"/>
        <v>1036.3909966007791</v>
      </c>
      <c r="AE45">
        <f>'IDT-1'!C45</f>
        <v>0</v>
      </c>
      <c r="AF45" s="25"/>
      <c r="AG45">
        <f t="shared" si="2"/>
        <v>1036.3909966007791</v>
      </c>
      <c r="AI45" s="35">
        <f>PXIL!I45</f>
        <v>0</v>
      </c>
      <c r="AJ45" s="35">
        <f>PXIL!O45</f>
        <v>0</v>
      </c>
      <c r="AK45" s="35">
        <f>RTM_IEX!I45</f>
        <v>9.69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6.0657999999999994</v>
      </c>
      <c r="E46">
        <f>GT_NG!Q46</f>
        <v>13.42448911779365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0.19250000000000012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518.97651337740137</v>
      </c>
      <c r="P46" s="37">
        <v>33.921970260223048</v>
      </c>
      <c r="Q46" s="37">
        <v>11.65</v>
      </c>
      <c r="R46" s="39">
        <v>26.3</v>
      </c>
      <c r="S46" s="39">
        <v>0</v>
      </c>
      <c r="T46" s="38">
        <f>SUMPRODUCT(LTA!J46:AN46,LTA!J$101:AN$101,LTA!J$104:AN$104)</f>
        <v>229.92000000000002</v>
      </c>
      <c r="U46" s="38">
        <f>SUMPRODUCT(LTA!J46:AN46,LTA!J$102:AN$102,LTA!J$104:AN$104)</f>
        <v>89.539999999999992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-50</v>
      </c>
      <c r="AA46" s="76">
        <f>STOA!I46</f>
        <v>175.58999999999997</v>
      </c>
      <c r="AB46" s="76">
        <f>-STOA!O46</f>
        <v>0</v>
      </c>
      <c r="AC46">
        <f t="shared" si="0"/>
        <v>9.8325765773899612</v>
      </c>
      <c r="AD46">
        <f t="shared" si="1"/>
        <v>1060.2886961780277</v>
      </c>
      <c r="AE46">
        <f>'IDT-1'!C46</f>
        <v>0</v>
      </c>
      <c r="AF46" s="25"/>
      <c r="AG46">
        <f t="shared" si="2"/>
        <v>1060.2886961780277</v>
      </c>
      <c r="AI46" s="35">
        <f>PXIL!I46</f>
        <v>0</v>
      </c>
      <c r="AJ46" s="35">
        <f>PXIL!O46</f>
        <v>0</v>
      </c>
      <c r="AK46" s="35">
        <f>RTM_IEX!I46</f>
        <v>14.54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6.0657999999999994</v>
      </c>
      <c r="E47">
        <f>GT_NG!Q47</f>
        <v>13.42448911779365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0.19250000000000012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521.75857772403288</v>
      </c>
      <c r="P47" s="37">
        <v>33.921970260223048</v>
      </c>
      <c r="Q47" s="37">
        <v>11.65</v>
      </c>
      <c r="R47" s="39">
        <v>26.3</v>
      </c>
      <c r="S47" s="39">
        <v>0</v>
      </c>
      <c r="T47" s="38">
        <f>SUMPRODUCT(LTA!J47:AN47,LTA!J$101:AN$101,LTA!J$104:AN$104)</f>
        <v>214.18</v>
      </c>
      <c r="U47" s="38">
        <f>SUMPRODUCT(LTA!J47:AN47,LTA!J$102:AN$102,LTA!J$104:AN$104)</f>
        <v>84.7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-35</v>
      </c>
      <c r="AA47" s="76">
        <f>STOA!I47</f>
        <v>175.58999999999997</v>
      </c>
      <c r="AB47" s="76">
        <f>-STOA!O47</f>
        <v>0</v>
      </c>
      <c r="AC47">
        <f t="shared" si="0"/>
        <v>9.433870552028333</v>
      </c>
      <c r="AD47">
        <f t="shared" si="1"/>
        <v>1043.3494665500211</v>
      </c>
      <c r="AE47">
        <f>'IDT-1'!C47</f>
        <v>0</v>
      </c>
      <c r="AF47" s="25"/>
      <c r="AG47">
        <f t="shared" si="2"/>
        <v>1043.3494665500211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6.0657999999999994</v>
      </c>
      <c r="E48">
        <f>GT_NG!Q48</f>
        <v>13.42448911779365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0.19250000000000012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521.75857772403288</v>
      </c>
      <c r="P48" s="37">
        <v>33.921970260223048</v>
      </c>
      <c r="Q48" s="37">
        <v>11.65</v>
      </c>
      <c r="R48" s="39">
        <v>26.3</v>
      </c>
      <c r="S48" s="39">
        <v>0</v>
      </c>
      <c r="T48" s="38">
        <f>SUMPRODUCT(LTA!J48:AN48,LTA!J$101:AN$101,LTA!J$104:AN$104)</f>
        <v>217.73</v>
      </c>
      <c r="U48" s="38">
        <f>SUMPRODUCT(LTA!J48:AN48,LTA!J$102:AN$102,LTA!J$104:AN$104)</f>
        <v>73.069999999999993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-20</v>
      </c>
      <c r="AA48" s="76">
        <f>STOA!I48</f>
        <v>175.58999999999997</v>
      </c>
      <c r="AB48" s="76">
        <f>-STOA!O48</f>
        <v>0</v>
      </c>
      <c r="AC48">
        <f t="shared" si="0"/>
        <v>9.2389311861549963</v>
      </c>
      <c r="AD48">
        <f t="shared" si="1"/>
        <v>1050.4644059158943</v>
      </c>
      <c r="AE48">
        <f>'IDT-1'!C48</f>
        <v>0</v>
      </c>
      <c r="AF48" s="25"/>
      <c r="AG48">
        <f t="shared" si="2"/>
        <v>1050.4644059158943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6.0657999999999994</v>
      </c>
      <c r="E49">
        <f>GT_NG!Q49</f>
        <v>13.42448911779365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0.19250000000000012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521.603753955917</v>
      </c>
      <c r="P49" s="37">
        <v>33.921970260223048</v>
      </c>
      <c r="Q49" s="37">
        <v>11.65</v>
      </c>
      <c r="R49" s="39">
        <v>26.3</v>
      </c>
      <c r="S49" s="39">
        <v>0</v>
      </c>
      <c r="T49" s="38">
        <f>SUMPRODUCT(LTA!J49:AN49,LTA!J$101:AN$101,LTA!J$104:AN$104)</f>
        <v>202.19</v>
      </c>
      <c r="U49" s="38">
        <f>SUMPRODUCT(LTA!J49:AN49,LTA!J$102:AN$102,LTA!J$104:AN$104)</f>
        <v>102.14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175.58999999999997</v>
      </c>
      <c r="AB49" s="76">
        <f>-STOA!O49</f>
        <v>0</v>
      </c>
      <c r="AC49">
        <f t="shared" si="0"/>
        <v>9.2632555120050419</v>
      </c>
      <c r="AD49">
        <f t="shared" si="1"/>
        <v>1093.5052578219286</v>
      </c>
      <c r="AE49">
        <f>'IDT-1'!C49</f>
        <v>-13.315</v>
      </c>
      <c r="AF49" s="25"/>
      <c r="AG49">
        <f t="shared" si="2"/>
        <v>1080.1902578219285</v>
      </c>
      <c r="AI49" s="35">
        <f>PXIL!I49</f>
        <v>0</v>
      </c>
      <c r="AJ49" s="35">
        <f>PXIL!O49</f>
        <v>0</v>
      </c>
      <c r="AK49" s="35">
        <f>RTM_IEX!I49</f>
        <v>9.69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6.0657999999999994</v>
      </c>
      <c r="E50">
        <f>GT_NG!Q50</f>
        <v>13.42448911779365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0.19250000000000012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518.6532279850145</v>
      </c>
      <c r="P50" s="37">
        <v>33.921970260223048</v>
      </c>
      <c r="Q50" s="37">
        <v>11.65</v>
      </c>
      <c r="R50" s="39">
        <v>26.3</v>
      </c>
      <c r="S50" s="39">
        <v>0</v>
      </c>
      <c r="T50" s="38">
        <f>SUMPRODUCT(LTA!J50:AN50,LTA!J$101:AN$101,LTA!J$104:AN$104)</f>
        <v>206.53000000000003</v>
      </c>
      <c r="U50" s="38">
        <f>SUMPRODUCT(LTA!J50:AN50,LTA!J$102:AN$102,LTA!J$104:AN$104)</f>
        <v>108.13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175.58999999999997</v>
      </c>
      <c r="AB50" s="76">
        <f>-STOA!O50</f>
        <v>0</v>
      </c>
      <c r="AC50">
        <f t="shared" si="0"/>
        <v>9.3252430938494619</v>
      </c>
      <c r="AD50">
        <f t="shared" si="1"/>
        <v>1100.8227442691818</v>
      </c>
      <c r="AE50">
        <f>'IDT-1'!C50</f>
        <v>-5</v>
      </c>
      <c r="AF50" s="25"/>
      <c r="AG50">
        <f t="shared" si="2"/>
        <v>1095.8227442691818</v>
      </c>
      <c r="AI50" s="35">
        <f>PXIL!I50</f>
        <v>0</v>
      </c>
      <c r="AJ50" s="35">
        <f>PXIL!O50</f>
        <v>0</v>
      </c>
      <c r="AK50" s="35">
        <f>RTM_IEX!I50</f>
        <v>9.69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6.0657999999999994</v>
      </c>
      <c r="E51">
        <f>GT_NG!Q51</f>
        <v>13.42448911779365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542.43269582316873</v>
      </c>
      <c r="P51" s="37">
        <v>33.921970260223048</v>
      </c>
      <c r="Q51" s="37">
        <v>11.65</v>
      </c>
      <c r="R51" s="39">
        <v>26.3</v>
      </c>
      <c r="S51" s="39">
        <v>0</v>
      </c>
      <c r="T51" s="38">
        <f>SUMPRODUCT(LTA!J51:AN51,LTA!J$101:AN$101,LTA!J$104:AN$104)</f>
        <v>199.86</v>
      </c>
      <c r="U51" s="38">
        <f>SUMPRODUCT(LTA!J51:AN51,LTA!J$102:AN$102,LTA!J$104:AN$104)</f>
        <v>108.13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175.58999999999997</v>
      </c>
      <c r="AB51" s="76">
        <f>-STOA!O51</f>
        <v>0</v>
      </c>
      <c r="AC51">
        <f t="shared" si="0"/>
        <v>9.3859496236899549</v>
      </c>
      <c r="AD51">
        <f t="shared" si="1"/>
        <v>1107.9890055774952</v>
      </c>
      <c r="AE51">
        <f>'IDT-1'!C51</f>
        <v>0</v>
      </c>
      <c r="AF51" s="25"/>
      <c r="AG51">
        <f t="shared" si="2"/>
        <v>1107.9890055774952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6.0657999999999994</v>
      </c>
      <c r="E52">
        <f>GT_NG!Q52</f>
        <v>13.42448911779365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542.43269582316873</v>
      </c>
      <c r="P52" s="37">
        <v>33.921970260223048</v>
      </c>
      <c r="Q52" s="37">
        <v>11.65</v>
      </c>
      <c r="R52" s="39">
        <v>26.3</v>
      </c>
      <c r="S52" s="39">
        <v>0</v>
      </c>
      <c r="T52" s="38">
        <f>SUMPRODUCT(LTA!J52:AN52,LTA!J$101:AN$101,LTA!J$104:AN$104)</f>
        <v>204.19</v>
      </c>
      <c r="U52" s="38">
        <f>SUMPRODUCT(LTA!J52:AN52,LTA!J$102:AN$102,LTA!J$104:AN$104)</f>
        <v>108.13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175.58999999999997</v>
      </c>
      <c r="AB52" s="76">
        <f>-STOA!O52</f>
        <v>0</v>
      </c>
      <c r="AC52">
        <f t="shared" si="0"/>
        <v>9.4223216236899567</v>
      </c>
      <c r="AD52">
        <f t="shared" si="1"/>
        <v>1112.2826335774955</v>
      </c>
      <c r="AE52">
        <f>'IDT-1'!C52</f>
        <v>0</v>
      </c>
      <c r="AF52" s="25"/>
      <c r="AG52">
        <f t="shared" si="2"/>
        <v>1112.2826335774955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6.0657999999999994</v>
      </c>
      <c r="E53">
        <f>GT_NG!Q53</f>
        <v>13.42448911779365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542.43269582316873</v>
      </c>
      <c r="P53" s="37">
        <v>33.921970260223048</v>
      </c>
      <c r="Q53" s="37">
        <v>11.65</v>
      </c>
      <c r="R53" s="39">
        <v>26.3</v>
      </c>
      <c r="S53" s="39">
        <v>0</v>
      </c>
      <c r="T53" s="38">
        <f>SUMPRODUCT(LTA!J53:AN53,LTA!J$101:AN$101,LTA!J$104:AN$104)</f>
        <v>216.19</v>
      </c>
      <c r="U53" s="38">
        <f>SUMPRODUCT(LTA!J53:AN53,LTA!J$102:AN$102,LTA!J$104:AN$104)</f>
        <v>108.13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175.58999999999997</v>
      </c>
      <c r="AB53" s="76">
        <f>-STOA!O53</f>
        <v>0</v>
      </c>
      <c r="AC53">
        <f t="shared" si="0"/>
        <v>9.5231216236899563</v>
      </c>
      <c r="AD53">
        <f t="shared" si="1"/>
        <v>1124.1818335774954</v>
      </c>
      <c r="AE53">
        <f>'IDT-1'!C53</f>
        <v>0</v>
      </c>
      <c r="AF53" s="25"/>
      <c r="AG53">
        <f t="shared" si="2"/>
        <v>1124.1818335774954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6.0657999999999994</v>
      </c>
      <c r="E54">
        <f>GT_NG!Q54</f>
        <v>13.42448911779365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542.43269582316873</v>
      </c>
      <c r="P54" s="37">
        <v>33.921970260223048</v>
      </c>
      <c r="Q54" s="37">
        <v>11.65</v>
      </c>
      <c r="R54" s="39">
        <v>26.3</v>
      </c>
      <c r="S54" s="39">
        <v>0</v>
      </c>
      <c r="T54" s="38">
        <f>SUMPRODUCT(LTA!J54:AN54,LTA!J$101:AN$101,LTA!J$104:AN$104)</f>
        <v>221.19</v>
      </c>
      <c r="U54" s="38">
        <f>SUMPRODUCT(LTA!J54:AN54,LTA!J$102:AN$102,LTA!J$104:AN$104)</f>
        <v>108.13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175.58999999999997</v>
      </c>
      <c r="AB54" s="76">
        <f>-STOA!O54</f>
        <v>0</v>
      </c>
      <c r="AC54">
        <f t="shared" si="0"/>
        <v>9.5651216236899561</v>
      </c>
      <c r="AD54">
        <f t="shared" si="1"/>
        <v>1129.1398335774954</v>
      </c>
      <c r="AE54">
        <f>'IDT-1'!C54</f>
        <v>0</v>
      </c>
      <c r="AF54" s="25"/>
      <c r="AG54">
        <f t="shared" si="2"/>
        <v>1129.1398335774954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6.0657999999999994</v>
      </c>
      <c r="E55">
        <f>GT_NG!Q55</f>
        <v>13.42448911779365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519.45366967545306</v>
      </c>
      <c r="P55" s="37">
        <v>33.921970260223048</v>
      </c>
      <c r="Q55" s="37">
        <v>11.65</v>
      </c>
      <c r="R55" s="39">
        <v>26.3</v>
      </c>
      <c r="S55" s="39">
        <v>0</v>
      </c>
      <c r="T55" s="38">
        <f>SUMPRODUCT(LTA!J55:AN55,LTA!J$101:AN$101,LTA!J$104:AN$104)</f>
        <v>229.19</v>
      </c>
      <c r="U55" s="38">
        <f>SUMPRODUCT(LTA!J55:AN55,LTA!J$102:AN$102,LTA!J$104:AN$104)</f>
        <v>108.13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175.58999999999997</v>
      </c>
      <c r="AB55" s="76">
        <f>-STOA!O55</f>
        <v>0</v>
      </c>
      <c r="AC55">
        <f t="shared" si="0"/>
        <v>9.4392978040491435</v>
      </c>
      <c r="AD55">
        <f t="shared" si="1"/>
        <v>1114.2866312494205</v>
      </c>
      <c r="AE55">
        <f>'IDT-1'!C55</f>
        <v>0</v>
      </c>
      <c r="AF55" s="25"/>
      <c r="AG55">
        <f t="shared" si="2"/>
        <v>1114.2866312494205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6.0657999999999994</v>
      </c>
      <c r="E56">
        <f>GT_NG!Q56</f>
        <v>13.42448911779365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519.45366967545306</v>
      </c>
      <c r="P56" s="37">
        <v>33.921970260223048</v>
      </c>
      <c r="Q56" s="37">
        <v>11.65</v>
      </c>
      <c r="R56" s="39">
        <v>26.3</v>
      </c>
      <c r="S56" s="39">
        <v>0</v>
      </c>
      <c r="T56" s="38">
        <f>SUMPRODUCT(LTA!J56:AN56,LTA!J$101:AN$101,LTA!J$104:AN$104)</f>
        <v>229.19</v>
      </c>
      <c r="U56" s="38">
        <f>SUMPRODUCT(LTA!J56:AN56,LTA!J$102:AN$102,LTA!J$104:AN$104)</f>
        <v>108.13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-5</v>
      </c>
      <c r="AA56" s="76">
        <f>STOA!I56</f>
        <v>175.58999999999997</v>
      </c>
      <c r="AB56" s="76">
        <f>-STOA!O56</f>
        <v>0</v>
      </c>
      <c r="AC56">
        <f t="shared" si="0"/>
        <v>9.4816535926735881</v>
      </c>
      <c r="AD56">
        <f t="shared" si="1"/>
        <v>1109.244275460796</v>
      </c>
      <c r="AE56">
        <f>'IDT-1'!C56</f>
        <v>0</v>
      </c>
      <c r="AF56" s="25"/>
      <c r="AG56">
        <f t="shared" si="2"/>
        <v>1109.244275460796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6.0657999999999994</v>
      </c>
      <c r="E57">
        <f>GT_NG!Q57</f>
        <v>13.42448911779365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524.66797764646742</v>
      </c>
      <c r="P57" s="37">
        <v>68.73</v>
      </c>
      <c r="Q57" s="37">
        <v>22.21</v>
      </c>
      <c r="R57" s="39">
        <v>26.3</v>
      </c>
      <c r="S57" s="39">
        <v>0</v>
      </c>
      <c r="T57" s="38">
        <f>SUMPRODUCT(LTA!J57:AN57,LTA!J$101:AN$101,LTA!J$104:AN$104)</f>
        <v>250.86</v>
      </c>
      <c r="U57" s="38">
        <f>SUMPRODUCT(LTA!J57:AN57,LTA!J$102:AN$102,LTA!J$104:AN$104)</f>
        <v>108.13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-10</v>
      </c>
      <c r="AA57" s="76">
        <f>STOA!I57</f>
        <v>175.58999999999997</v>
      </c>
      <c r="AB57" s="76">
        <f>-STOA!O57</f>
        <v>0</v>
      </c>
      <c r="AC57">
        <f t="shared" si="0"/>
        <v>10.342707961190909</v>
      </c>
      <c r="AD57">
        <f t="shared" si="1"/>
        <v>1150.6355588030701</v>
      </c>
      <c r="AE57">
        <f>'IDT-1'!C57</f>
        <v>0</v>
      </c>
      <c r="AF57" s="25"/>
      <c r="AG57">
        <f t="shared" si="2"/>
        <v>1150.6355588030701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-25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6.0657999999999994</v>
      </c>
      <c r="E58">
        <f>GT_NG!Q58</f>
        <v>13.42448911779365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532.87510902598194</v>
      </c>
      <c r="P58" s="37">
        <v>66.717388036329467</v>
      </c>
      <c r="Q58" s="37">
        <v>22.200000000000003</v>
      </c>
      <c r="R58" s="39">
        <v>26.3</v>
      </c>
      <c r="S58" s="39">
        <v>0</v>
      </c>
      <c r="T58" s="38">
        <f>SUMPRODUCT(LTA!J58:AN58,LTA!J$101:AN$101,LTA!J$104:AN$104)</f>
        <v>247.94</v>
      </c>
      <c r="U58" s="38">
        <f>SUMPRODUCT(LTA!J58:AN58,LTA!J$102:AN$102,LTA!J$104:AN$104)</f>
        <v>108.13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175.58999999999997</v>
      </c>
      <c r="AB58" s="76">
        <f>-STOA!O58</f>
        <v>0</v>
      </c>
      <c r="AC58">
        <f t="shared" si="0"/>
        <v>10.327774135659554</v>
      </c>
      <c r="AD58">
        <f t="shared" si="1"/>
        <v>1158.9150120444453</v>
      </c>
      <c r="AE58">
        <f>'IDT-1'!C58</f>
        <v>-5</v>
      </c>
      <c r="AF58" s="25"/>
      <c r="AG58">
        <f t="shared" si="2"/>
        <v>1153.9150120444453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-30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6.0657999999999994</v>
      </c>
      <c r="E59">
        <f>GT_NG!Q59</f>
        <v>12.955555555555554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531.60343419393962</v>
      </c>
      <c r="P59" s="37">
        <v>62.557622648679462</v>
      </c>
      <c r="Q59" s="37">
        <v>20.13</v>
      </c>
      <c r="R59" s="39">
        <v>26.3</v>
      </c>
      <c r="S59" s="39">
        <v>0</v>
      </c>
      <c r="T59" s="38">
        <f>SUMPRODUCT(LTA!J59:AN59,LTA!J$101:AN$101,LTA!J$104:AN$104)</f>
        <v>248.10000000000002</v>
      </c>
      <c r="U59" s="38">
        <f>SUMPRODUCT(LTA!J59:AN59,LTA!J$102:AN$102,LTA!J$104:AN$104)</f>
        <v>108.13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175.58999999999997</v>
      </c>
      <c r="AB59" s="76">
        <f>-STOA!O59</f>
        <v>0</v>
      </c>
      <c r="AC59">
        <f t="shared" si="0"/>
        <v>10.008032264144667</v>
      </c>
      <c r="AD59">
        <f t="shared" si="1"/>
        <v>1181.4243801340299</v>
      </c>
      <c r="AE59">
        <f>'IDT-1'!C59</f>
        <v>0</v>
      </c>
      <c r="AF59" s="25"/>
      <c r="AG59">
        <f t="shared" si="2"/>
        <v>1181.4243801340299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6.0657999999999994</v>
      </c>
      <c r="E60">
        <f>GT_NG!Q60</f>
        <v>12.955555555555554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536.93343412450315</v>
      </c>
      <c r="P60" s="37">
        <v>62.557622648679462</v>
      </c>
      <c r="Q60" s="37">
        <v>20.13</v>
      </c>
      <c r="R60" s="39">
        <v>26.3</v>
      </c>
      <c r="S60" s="39">
        <v>0</v>
      </c>
      <c r="T60" s="38">
        <f>SUMPRODUCT(LTA!J60:AN60,LTA!J$101:AN$101,LTA!J$104:AN$104)</f>
        <v>245.94</v>
      </c>
      <c r="U60" s="38">
        <f>SUMPRODUCT(LTA!J60:AN60,LTA!J$102:AN$102,LTA!J$104:AN$104)</f>
        <v>108.47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175.58999999999997</v>
      </c>
      <c r="AB60" s="76">
        <f>-STOA!O60</f>
        <v>0</v>
      </c>
      <c r="AC60">
        <f t="shared" si="0"/>
        <v>10.037516263561399</v>
      </c>
      <c r="AD60">
        <f t="shared" si="1"/>
        <v>1184.9048960651767</v>
      </c>
      <c r="AE60">
        <f>'IDT-1'!C60</f>
        <v>0</v>
      </c>
      <c r="AF60" s="25"/>
      <c r="AG60">
        <f t="shared" si="2"/>
        <v>1184.9048960651767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6.0657999999999994</v>
      </c>
      <c r="E61">
        <f>GT_NG!Q61</f>
        <v>12.955555555555554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540.85041703474042</v>
      </c>
      <c r="P61" s="37">
        <v>40.708268543722355</v>
      </c>
      <c r="Q61" s="37">
        <v>10.66</v>
      </c>
      <c r="R61" s="39">
        <v>26.3</v>
      </c>
      <c r="S61" s="39">
        <v>0</v>
      </c>
      <c r="T61" s="38">
        <f>SUMPRODUCT(LTA!J61:AN61,LTA!J$101:AN$101,LTA!J$104:AN$104)</f>
        <v>242.90999999999997</v>
      </c>
      <c r="U61" s="38">
        <f>SUMPRODUCT(LTA!J61:AN61,LTA!J$102:AN$102,LTA!J$104:AN$104)</f>
        <v>108.97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175.58999999999997</v>
      </c>
      <c r="AB61" s="76">
        <f>-STOA!O61</f>
        <v>0</v>
      </c>
      <c r="AC61">
        <f t="shared" si="0"/>
        <v>9.7860843455257545</v>
      </c>
      <c r="AD61">
        <f t="shared" si="1"/>
        <v>1155.2239567884926</v>
      </c>
      <c r="AE61">
        <f>'IDT-1'!C61</f>
        <v>0</v>
      </c>
      <c r="AF61" s="25"/>
      <c r="AG61">
        <f t="shared" si="2"/>
        <v>1155.2239567884926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6.0657999999999994</v>
      </c>
      <c r="E62">
        <f>GT_NG!Q62</f>
        <v>12.955555555555554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546.32787793770842</v>
      </c>
      <c r="P62" s="37">
        <v>40.708268543722355</v>
      </c>
      <c r="Q62" s="37">
        <v>10.66</v>
      </c>
      <c r="R62" s="39">
        <v>26.3</v>
      </c>
      <c r="S62" s="39">
        <v>0</v>
      </c>
      <c r="T62" s="38">
        <f>SUMPRODUCT(LTA!J62:AN62,LTA!J$101:AN$101,LTA!J$104:AN$104)</f>
        <v>235.64</v>
      </c>
      <c r="U62" s="38">
        <f>SUMPRODUCT(LTA!J62:AN62,LTA!J$102:AN$102,LTA!J$104:AN$104)</f>
        <v>109.13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175.58999999999997</v>
      </c>
      <c r="AB62" s="76">
        <f>-STOA!O62</f>
        <v>0</v>
      </c>
      <c r="AC62">
        <f t="shared" si="0"/>
        <v>9.7723710171106841</v>
      </c>
      <c r="AD62">
        <f t="shared" si="1"/>
        <v>1153.6051310198757</v>
      </c>
      <c r="AE62">
        <f>'IDT-1'!C62</f>
        <v>0</v>
      </c>
      <c r="AF62" s="25"/>
      <c r="AG62">
        <f t="shared" si="2"/>
        <v>1153.6051310198757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6.0657999999999994</v>
      </c>
      <c r="E63">
        <f>GT_NG!Q63</f>
        <v>12.955555555555554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552.61805625564432</v>
      </c>
      <c r="P63" s="37">
        <v>40.708268543722355</v>
      </c>
      <c r="Q63" s="37">
        <v>10.66</v>
      </c>
      <c r="R63" s="39">
        <v>26.3</v>
      </c>
      <c r="S63" s="39">
        <v>0</v>
      </c>
      <c r="T63" s="38">
        <f>SUMPRODUCT(LTA!J63:AN63,LTA!J$101:AN$101,LTA!J$104:AN$104)</f>
        <v>231.39</v>
      </c>
      <c r="U63" s="38">
        <f>SUMPRODUCT(LTA!J63:AN63,LTA!J$102:AN$102,LTA!J$104:AN$104)</f>
        <v>109.63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175.58999999999997</v>
      </c>
      <c r="AB63" s="76">
        <f>-STOA!O63</f>
        <v>0</v>
      </c>
      <c r="AC63">
        <f t="shared" si="0"/>
        <v>9.7937085149813452</v>
      </c>
      <c r="AD63">
        <f t="shared" si="1"/>
        <v>1156.1239718399409</v>
      </c>
      <c r="AE63">
        <f>'IDT-1'!C63</f>
        <v>0</v>
      </c>
      <c r="AF63" s="25"/>
      <c r="AG63">
        <f t="shared" si="2"/>
        <v>1156.1239718399409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6.0657999999999994</v>
      </c>
      <c r="E64">
        <f>GT_NG!Q64</f>
        <v>12.955555555555554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557.55499358988232</v>
      </c>
      <c r="P64" s="37">
        <v>50.397941260569425</v>
      </c>
      <c r="Q64" s="37">
        <v>10.66</v>
      </c>
      <c r="R64" s="39">
        <v>26.3</v>
      </c>
      <c r="S64" s="39">
        <v>0</v>
      </c>
      <c r="T64" s="38">
        <f>SUMPRODUCT(LTA!J64:AN64,LTA!J$101:AN$101,LTA!J$104:AN$104)</f>
        <v>217.19</v>
      </c>
      <c r="U64" s="38">
        <f>SUMPRODUCT(LTA!J64:AN64,LTA!J$102:AN$102,LTA!J$104:AN$104)</f>
        <v>110.13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175.58999999999997</v>
      </c>
      <c r="AB64" s="76">
        <f>-STOA!O64</f>
        <v>0</v>
      </c>
      <c r="AC64">
        <f t="shared" si="0"/>
        <v>9.8014920394104603</v>
      </c>
      <c r="AD64">
        <f t="shared" si="1"/>
        <v>1157.0427983665968</v>
      </c>
      <c r="AE64">
        <f>'IDT-1'!C64</f>
        <v>0</v>
      </c>
      <c r="AF64" s="25"/>
      <c r="AG64">
        <f t="shared" si="2"/>
        <v>1157.0427983665968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6.0657999999999994</v>
      </c>
      <c r="E65">
        <f>GT_NG!Q65</f>
        <v>12.955555555555554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556.57607509769753</v>
      </c>
      <c r="P65" s="37">
        <v>60.087638899803544</v>
      </c>
      <c r="Q65" s="37">
        <v>10.66</v>
      </c>
      <c r="R65" s="39">
        <v>26.3</v>
      </c>
      <c r="S65" s="39">
        <v>0</v>
      </c>
      <c r="T65" s="38">
        <f>SUMPRODUCT(LTA!J65:AN65,LTA!J$101:AN$101,LTA!J$104:AN$104)</f>
        <v>203.20999999999998</v>
      </c>
      <c r="U65" s="38">
        <f>SUMPRODUCT(LTA!J65:AN65,LTA!J$102:AN$102,LTA!J$104:AN$104)</f>
        <v>110.81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175.58999999999997</v>
      </c>
      <c r="AB65" s="76">
        <f>-STOA!O65</f>
        <v>0</v>
      </c>
      <c r="AC65">
        <f t="shared" si="0"/>
        <v>9.7629425842456747</v>
      </c>
      <c r="AD65">
        <f t="shared" si="1"/>
        <v>1152.4921269688109</v>
      </c>
      <c r="AE65">
        <f>'IDT-1'!C65</f>
        <v>-3</v>
      </c>
      <c r="AF65" s="25"/>
      <c r="AG65">
        <f t="shared" si="2"/>
        <v>1149.4921269688109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6.0657999999999994</v>
      </c>
      <c r="E66">
        <f>GT_NG!Q66</f>
        <v>12.955555555555554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556.57607509769753</v>
      </c>
      <c r="P66" s="37">
        <v>68.737387801634043</v>
      </c>
      <c r="Q66" s="37">
        <v>10.66</v>
      </c>
      <c r="R66" s="39">
        <v>26.3</v>
      </c>
      <c r="S66" s="39">
        <v>0</v>
      </c>
      <c r="T66" s="38">
        <f>SUMPRODUCT(LTA!J66:AN66,LTA!J$101:AN$101,LTA!J$104:AN$104)</f>
        <v>187.8</v>
      </c>
      <c r="U66" s="38">
        <f>SUMPRODUCT(LTA!J66:AN66,LTA!J$102:AN$102,LTA!J$104:AN$104)</f>
        <v>111.47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175.58999999999997</v>
      </c>
      <c r="AB66" s="76">
        <f>-STOA!O66</f>
        <v>0</v>
      </c>
      <c r="AC66">
        <f t="shared" si="0"/>
        <v>9.7117004750210523</v>
      </c>
      <c r="AD66">
        <f t="shared" si="1"/>
        <v>1146.4431179798662</v>
      </c>
      <c r="AE66">
        <f>'IDT-1'!C66</f>
        <v>-5</v>
      </c>
      <c r="AF66" s="25"/>
      <c r="AG66">
        <f t="shared" si="2"/>
        <v>1141.4431179798662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6.0657999999999994</v>
      </c>
      <c r="E67">
        <f>GT_NG!Q67</f>
        <v>12.955555555555554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572.68667777140877</v>
      </c>
      <c r="P67" s="37">
        <v>57.72</v>
      </c>
      <c r="Q67" s="37">
        <v>10.66</v>
      </c>
      <c r="R67" s="39">
        <v>26.3</v>
      </c>
      <c r="S67" s="39">
        <v>0</v>
      </c>
      <c r="T67" s="38">
        <f>SUMPRODUCT(LTA!J67:AN67,LTA!J$101:AN$101,LTA!J$104:AN$104)</f>
        <v>175.63</v>
      </c>
      <c r="U67" s="38">
        <f>SUMPRODUCT(LTA!J67:AN67,LTA!J$102:AN$102,LTA!J$104:AN$104)</f>
        <v>115.13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175.58999999999997</v>
      </c>
      <c r="AB67" s="76">
        <f>-STOA!O67</f>
        <v>0</v>
      </c>
      <c r="AC67">
        <f t="shared" si="0"/>
        <v>9.6829994799464991</v>
      </c>
      <c r="AD67">
        <f t="shared" si="1"/>
        <v>1143.0550338470177</v>
      </c>
      <c r="AE67">
        <f>'IDT-1'!C67</f>
        <v>-5</v>
      </c>
      <c r="AF67" s="25"/>
      <c r="AG67">
        <f t="shared" si="2"/>
        <v>1138.0550338470177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6.0657999999999994</v>
      </c>
      <c r="E68">
        <f>GT_NG!Q68</f>
        <v>12.955555555555554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605.35413967366833</v>
      </c>
      <c r="P68" s="37">
        <v>57.72</v>
      </c>
      <c r="Q68" s="37">
        <v>22.200000000000003</v>
      </c>
      <c r="R68" s="39">
        <v>26.3</v>
      </c>
      <c r="S68" s="39">
        <v>0</v>
      </c>
      <c r="T68" s="38">
        <f>SUMPRODUCT(LTA!J68:AN68,LTA!J$101:AN$101,LTA!J$104:AN$104)</f>
        <v>160.68</v>
      </c>
      <c r="U68" s="38">
        <f>SUMPRODUCT(LTA!J68:AN68,LTA!J$102:AN$102,LTA!J$104:AN$104)</f>
        <v>115.31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-33.33</v>
      </c>
      <c r="AA68" s="76">
        <f>STOA!I68</f>
        <v>175.58999999999997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10.212617846896032</v>
      </c>
      <c r="AD68">
        <f t="shared" ref="AD68:AD98" si="4">SUM(B68:AB68,AI68:AV68)-AC68</f>
        <v>1138.6328773823277</v>
      </c>
      <c r="AE68">
        <f>'IDT-1'!C68</f>
        <v>0</v>
      </c>
      <c r="AF68" s="25"/>
      <c r="AG68">
        <f t="shared" ref="AG68:AG98" si="5">SUM(AD68:AF68)</f>
        <v>1138.6328773823277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6.0657999999999994</v>
      </c>
      <c r="E69">
        <f>GT_NG!Q69</f>
        <v>12.955555555555554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636.07050741236128</v>
      </c>
      <c r="P69" s="37">
        <v>57.72</v>
      </c>
      <c r="Q69" s="37">
        <v>22.200000000000003</v>
      </c>
      <c r="R69" s="39">
        <v>26.3</v>
      </c>
      <c r="S69" s="39">
        <v>0</v>
      </c>
      <c r="T69" s="38">
        <f>SUMPRODUCT(LTA!J69:AN69,LTA!J$101:AN$101,LTA!J$104:AN$104)</f>
        <v>145.92000000000002</v>
      </c>
      <c r="U69" s="38">
        <f>SUMPRODUCT(LTA!J69:AN69,LTA!J$102:AN$102,LTA!J$104:AN$104)</f>
        <v>115.63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175.58999999999997</v>
      </c>
      <c r="AB69" s="76">
        <f>-STOA!O69</f>
        <v>0</v>
      </c>
      <c r="AC69">
        <f t="shared" si="3"/>
        <v>10.148391648930501</v>
      </c>
      <c r="AD69">
        <f t="shared" si="4"/>
        <v>1197.9934713189864</v>
      </c>
      <c r="AE69">
        <f>'IDT-1'!C69</f>
        <v>-70</v>
      </c>
      <c r="AF69" s="25"/>
      <c r="AG69">
        <f t="shared" si="5"/>
        <v>1127.9934713189864</v>
      </c>
      <c r="AI69" s="35">
        <f>PXIL!I69</f>
        <v>0</v>
      </c>
      <c r="AJ69" s="35">
        <f>PXIL!O69</f>
        <v>0</v>
      </c>
      <c r="AK69" s="35">
        <f>RTM_IEX!I69</f>
        <v>9.69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6.0657999999999994</v>
      </c>
      <c r="E70">
        <f>GT_NG!Q70</f>
        <v>12.955555555555554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640.52382741236124</v>
      </c>
      <c r="P70" s="37">
        <v>57.72</v>
      </c>
      <c r="Q70" s="37">
        <v>22.200000000000003</v>
      </c>
      <c r="R70" s="39">
        <v>23.06</v>
      </c>
      <c r="S70" s="39">
        <v>0</v>
      </c>
      <c r="T70" s="38">
        <f>SUMPRODUCT(LTA!J70:AN70,LTA!J$101:AN$101,LTA!J$104:AN$104)</f>
        <v>128.05000000000001</v>
      </c>
      <c r="U70" s="38">
        <f>SUMPRODUCT(LTA!J70:AN70,LTA!J$102:AN$102,LTA!J$104:AN$104)</f>
        <v>115.81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175.58999999999997</v>
      </c>
      <c r="AB70" s="76">
        <f>-STOA!O70</f>
        <v>0</v>
      </c>
      <c r="AC70">
        <f t="shared" si="3"/>
        <v>10.009987536930499</v>
      </c>
      <c r="AD70">
        <f t="shared" si="4"/>
        <v>1181.6551954309862</v>
      </c>
      <c r="AE70">
        <f>'IDT-1'!C70</f>
        <v>-50</v>
      </c>
      <c r="AF70" s="25"/>
      <c r="AG70">
        <f t="shared" si="5"/>
        <v>1131.6551954309862</v>
      </c>
      <c r="AI70" s="35">
        <f>PXIL!I70</f>
        <v>0</v>
      </c>
      <c r="AJ70" s="35">
        <f>PXIL!O70</f>
        <v>0</v>
      </c>
      <c r="AK70" s="35">
        <f>RTM_IEX!I70</f>
        <v>9.69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6.0657999999999994</v>
      </c>
      <c r="E71">
        <f>GT_NG!Q71</f>
        <v>12.955555555555554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643.54922894674553</v>
      </c>
      <c r="P71" s="37">
        <v>57.72</v>
      </c>
      <c r="Q71" s="37">
        <v>22.200000000000003</v>
      </c>
      <c r="R71" s="39">
        <v>21.28</v>
      </c>
      <c r="S71" s="39">
        <v>0</v>
      </c>
      <c r="T71" s="38">
        <f>SUMPRODUCT(LTA!J71:AN71,LTA!J$101:AN$101,LTA!J$104:AN$104)</f>
        <v>108.78</v>
      </c>
      <c r="U71" s="38">
        <f>SUMPRODUCT(LTA!J71:AN71,LTA!J$102:AN$102,LTA!J$104:AN$104)</f>
        <v>101.16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175.58999999999997</v>
      </c>
      <c r="AB71" s="76">
        <f>-STOA!O71</f>
        <v>0</v>
      </c>
      <c r="AC71">
        <f t="shared" si="3"/>
        <v>9.7436689098193288</v>
      </c>
      <c r="AD71">
        <f t="shared" si="4"/>
        <v>1150.2169155924819</v>
      </c>
      <c r="AE71">
        <f>'IDT-1'!C71</f>
        <v>0</v>
      </c>
      <c r="AF71" s="25"/>
      <c r="AG71">
        <f t="shared" si="5"/>
        <v>1150.2169155924819</v>
      </c>
      <c r="AI71" s="35">
        <f>PXIL!I71</f>
        <v>0</v>
      </c>
      <c r="AJ71" s="35">
        <f>PXIL!O71</f>
        <v>0</v>
      </c>
      <c r="AK71" s="35">
        <f>RTM_IEX!I71</f>
        <v>10.66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6.0657999999999994</v>
      </c>
      <c r="E72">
        <f>GT_NG!Q72</f>
        <v>12.955555555555554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650.08722461481864</v>
      </c>
      <c r="P72" s="37">
        <v>57.72</v>
      </c>
      <c r="Q72" s="37">
        <v>22.200000000000003</v>
      </c>
      <c r="R72" s="39">
        <v>19.5</v>
      </c>
      <c r="S72" s="39">
        <v>0</v>
      </c>
      <c r="T72" s="38">
        <f>SUMPRODUCT(LTA!J72:AN72,LTA!J$101:AN$101,LTA!J$104:AN$104)</f>
        <v>95.77000000000001</v>
      </c>
      <c r="U72" s="38">
        <f>SUMPRODUCT(LTA!J72:AN72,LTA!J$102:AN$102,LTA!J$104:AN$104)</f>
        <v>101.5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175.58999999999997</v>
      </c>
      <c r="AB72" s="76">
        <f>-STOA!O72</f>
        <v>0</v>
      </c>
      <c r="AC72">
        <f t="shared" si="3"/>
        <v>10.002876073431144</v>
      </c>
      <c r="AD72">
        <f t="shared" si="4"/>
        <v>1180.8157040969431</v>
      </c>
      <c r="AE72">
        <f>'IDT-1'!C72</f>
        <v>-25</v>
      </c>
      <c r="AF72" s="25"/>
      <c r="AG72">
        <f t="shared" si="5"/>
        <v>1155.8157040969431</v>
      </c>
      <c r="AI72" s="35">
        <f>PXIL!I72</f>
        <v>0</v>
      </c>
      <c r="AJ72" s="35">
        <f>PXIL!O72</f>
        <v>0</v>
      </c>
      <c r="AK72" s="35">
        <f>RTM_IEX!I72</f>
        <v>49.43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6.0657999999999994</v>
      </c>
      <c r="E73">
        <f>GT_NG!Q73</f>
        <v>12.955555555555554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0.16995729716151717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643.38107169384705</v>
      </c>
      <c r="P73" s="37">
        <v>57.72</v>
      </c>
      <c r="Q73" s="37">
        <v>22.200000000000003</v>
      </c>
      <c r="R73" s="39">
        <v>18.2</v>
      </c>
      <c r="S73" s="39">
        <v>0</v>
      </c>
      <c r="T73" s="38">
        <f>SUMPRODUCT(LTA!J73:AN73,LTA!J$101:AN$101,LTA!J$104:AN$104)</f>
        <v>85.72</v>
      </c>
      <c r="U73" s="38">
        <f>SUMPRODUCT(LTA!J73:AN73,LTA!J$102:AN$102,LTA!J$104:AN$104)</f>
        <v>101.66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175.58999999999997</v>
      </c>
      <c r="AB73" s="76">
        <f>-STOA!O73</f>
        <v>0</v>
      </c>
      <c r="AC73">
        <f t="shared" si="3"/>
        <v>9.6039920301911401</v>
      </c>
      <c r="AD73">
        <f t="shared" si="4"/>
        <v>1133.7283925163731</v>
      </c>
      <c r="AE73">
        <f>'IDT-1'!C73</f>
        <v>-5</v>
      </c>
      <c r="AF73" s="25"/>
      <c r="AG73">
        <f t="shared" si="5"/>
        <v>1128.7283925163731</v>
      </c>
      <c r="AI73" s="35">
        <f>PXIL!I73</f>
        <v>0</v>
      </c>
      <c r="AJ73" s="35">
        <f>PXIL!O73</f>
        <v>0</v>
      </c>
      <c r="AK73" s="35">
        <f>RTM_IEX!I73</f>
        <v>19.670000000000002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6.0657999999999994</v>
      </c>
      <c r="E74">
        <f>GT_NG!Q74</f>
        <v>12.955555555555554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0.16995729716151717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656.71214896752895</v>
      </c>
      <c r="P74" s="37">
        <v>57.72</v>
      </c>
      <c r="Q74" s="37">
        <v>22.200000000000003</v>
      </c>
      <c r="R74" s="39">
        <v>15.22</v>
      </c>
      <c r="S74" s="39">
        <v>0</v>
      </c>
      <c r="T74" s="38">
        <f>SUMPRODUCT(LTA!J74:AN74,LTA!J$101:AN$101,LTA!J$104:AN$104)</f>
        <v>76.06</v>
      </c>
      <c r="U74" s="38">
        <f>SUMPRODUCT(LTA!J74:AN74,LTA!J$102:AN$102,LTA!J$104:AN$104)</f>
        <v>102.5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175.58999999999997</v>
      </c>
      <c r="AB74" s="76">
        <f>-STOA!O74</f>
        <v>0</v>
      </c>
      <c r="AC74">
        <f t="shared" si="3"/>
        <v>9.5578850792900667</v>
      </c>
      <c r="AD74">
        <f t="shared" si="4"/>
        <v>1128.285576740956</v>
      </c>
      <c r="AE74">
        <f>'IDT-1'!C74</f>
        <v>0</v>
      </c>
      <c r="AF74" s="25"/>
      <c r="AG74">
        <f t="shared" si="5"/>
        <v>1128.285576740956</v>
      </c>
      <c r="AI74" s="35">
        <f>PXIL!I74</f>
        <v>0</v>
      </c>
      <c r="AJ74" s="35">
        <f>PXIL!O74</f>
        <v>0</v>
      </c>
      <c r="AK74" s="35">
        <f>RTM_IEX!I74</f>
        <v>12.65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6.0657999999999994</v>
      </c>
      <c r="E75">
        <f>GT_NG!Q75</f>
        <v>13.02222222222222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669.29728004006552</v>
      </c>
      <c r="P75" s="37">
        <v>57.72</v>
      </c>
      <c r="Q75" s="37">
        <v>22.200000000000003</v>
      </c>
      <c r="R75" s="39">
        <v>0</v>
      </c>
      <c r="S75" s="39">
        <v>0</v>
      </c>
      <c r="T75" s="38">
        <f>SUMPRODUCT(LTA!J75:AN75,LTA!J$101:AN$101,LTA!J$104:AN$104)</f>
        <v>67.41</v>
      </c>
      <c r="U75" s="38">
        <f>SUMPRODUCT(LTA!J75:AN75,LTA!J$102:AN$102,LTA!J$104:AN$104)</f>
        <v>101.82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175.58999999999997</v>
      </c>
      <c r="AB75" s="76">
        <f>-STOA!O75</f>
        <v>0</v>
      </c>
      <c r="AC75">
        <f t="shared" si="3"/>
        <v>9.9338845390032162</v>
      </c>
      <c r="AD75">
        <f t="shared" si="4"/>
        <v>1172.6714177232845</v>
      </c>
      <c r="AE75">
        <f>'IDT-1'!C75</f>
        <v>0</v>
      </c>
      <c r="AF75" s="25"/>
      <c r="AG75">
        <f t="shared" si="5"/>
        <v>1172.6714177232845</v>
      </c>
      <c r="AI75" s="35">
        <f>PXIL!I75</f>
        <v>0</v>
      </c>
      <c r="AJ75" s="35">
        <f>PXIL!O75</f>
        <v>0</v>
      </c>
      <c r="AK75" s="35">
        <f>RTM_IEX!I75</f>
        <v>69.48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6.0657999999999994</v>
      </c>
      <c r="E76">
        <f>GT_NG!Q76</f>
        <v>13.02222222222222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683.05274985848803</v>
      </c>
      <c r="P76" s="37">
        <v>57.72</v>
      </c>
      <c r="Q76" s="37">
        <v>22.200000000000003</v>
      </c>
      <c r="R76" s="39">
        <v>0</v>
      </c>
      <c r="S76" s="39">
        <v>0</v>
      </c>
      <c r="T76" s="38">
        <f>SUMPRODUCT(LTA!J76:AN76,LTA!J$101:AN$101,LTA!J$104:AN$104)</f>
        <v>60.47</v>
      </c>
      <c r="U76" s="38">
        <f>SUMPRODUCT(LTA!J76:AN76,LTA!J$102:AN$102,LTA!J$104:AN$104)</f>
        <v>101.82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175.58999999999997</v>
      </c>
      <c r="AB76" s="76">
        <f>-STOA!O76</f>
        <v>0</v>
      </c>
      <c r="AC76">
        <f t="shared" si="3"/>
        <v>9.7770184854779671</v>
      </c>
      <c r="AD76">
        <f t="shared" si="4"/>
        <v>1154.1537535952323</v>
      </c>
      <c r="AE76">
        <f>'IDT-1'!C76</f>
        <v>0</v>
      </c>
      <c r="AF76" s="25"/>
      <c r="AG76">
        <f t="shared" si="5"/>
        <v>1154.1537535952323</v>
      </c>
      <c r="AI76" s="35">
        <f>PXIL!I76</f>
        <v>0</v>
      </c>
      <c r="AJ76" s="35">
        <f>PXIL!O76</f>
        <v>0</v>
      </c>
      <c r="AK76" s="35">
        <f>RTM_IEX!I76</f>
        <v>43.99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6.0657999999999994</v>
      </c>
      <c r="E77">
        <f>GT_NG!Q77</f>
        <v>13.02222222222222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696.45516994513537</v>
      </c>
      <c r="P77" s="37">
        <v>57.72</v>
      </c>
      <c r="Q77" s="37">
        <v>22.200000000000003</v>
      </c>
      <c r="R77" s="39">
        <v>0</v>
      </c>
      <c r="S77" s="39">
        <v>0</v>
      </c>
      <c r="T77" s="38">
        <f>SUMPRODUCT(LTA!J77:AN77,LTA!J$101:AN$101,LTA!J$104:AN$104)</f>
        <v>57.33</v>
      </c>
      <c r="U77" s="38">
        <f>SUMPRODUCT(LTA!J77:AN77,LTA!J$102:AN$102,LTA!J$104:AN$104)</f>
        <v>107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175.58999999999997</v>
      </c>
      <c r="AB77" s="76">
        <f>-STOA!O77</f>
        <v>0</v>
      </c>
      <c r="AC77">
        <f t="shared" si="3"/>
        <v>9.7496548142058046</v>
      </c>
      <c r="AD77">
        <f t="shared" si="4"/>
        <v>1150.9235373531519</v>
      </c>
      <c r="AE77">
        <f>'IDT-1'!C77</f>
        <v>0</v>
      </c>
      <c r="AF77" s="25"/>
      <c r="AG77">
        <f t="shared" si="5"/>
        <v>1150.9235373531519</v>
      </c>
      <c r="AI77" s="35">
        <f>PXIL!I77</f>
        <v>0</v>
      </c>
      <c r="AJ77" s="35">
        <f>PXIL!O77</f>
        <v>0</v>
      </c>
      <c r="AK77" s="35">
        <f>RTM_IEX!I77</f>
        <v>25.29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6.0657999999999994</v>
      </c>
      <c r="E78">
        <f>GT_NG!Q78</f>
        <v>13.02222222222222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696.45516994513537</v>
      </c>
      <c r="P78" s="37">
        <v>57.72</v>
      </c>
      <c r="Q78" s="37">
        <v>22.200000000000003</v>
      </c>
      <c r="R78" s="39">
        <v>0</v>
      </c>
      <c r="S78" s="39">
        <v>0</v>
      </c>
      <c r="T78" s="38">
        <f>SUMPRODUCT(LTA!J78:AN78,LTA!J$101:AN$101,LTA!J$104:AN$104)</f>
        <v>56.23</v>
      </c>
      <c r="U78" s="38">
        <f>SUMPRODUCT(LTA!J78:AN78,LTA!J$102:AN$102,LTA!J$104:AN$104)</f>
        <v>107.16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175.58999999999997</v>
      </c>
      <c r="AB78" s="76">
        <f>-STOA!O78</f>
        <v>0</v>
      </c>
      <c r="AC78">
        <f t="shared" si="3"/>
        <v>9.6942148142058038</v>
      </c>
      <c r="AD78">
        <f t="shared" si="4"/>
        <v>1144.3789773531519</v>
      </c>
      <c r="AE78">
        <f>'IDT-1'!C78</f>
        <v>0</v>
      </c>
      <c r="AF78" s="25"/>
      <c r="AG78">
        <f t="shared" si="5"/>
        <v>1144.3789773531519</v>
      </c>
      <c r="AI78" s="35">
        <f>PXIL!I78</f>
        <v>0</v>
      </c>
      <c r="AJ78" s="35">
        <f>PXIL!O78</f>
        <v>0</v>
      </c>
      <c r="AK78" s="35">
        <f>RTM_IEX!I78</f>
        <v>19.63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6.0657999999999994</v>
      </c>
      <c r="E79">
        <f>GT_NG!Q79</f>
        <v>13.02222222222222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688.40633699170678</v>
      </c>
      <c r="P79" s="37">
        <v>57.72</v>
      </c>
      <c r="Q79" s="37">
        <v>22.200000000000003</v>
      </c>
      <c r="R79" s="39">
        <v>0</v>
      </c>
      <c r="S79" s="39">
        <v>0</v>
      </c>
      <c r="T79" s="38">
        <f>SUMPRODUCT(LTA!J79:AN79,LTA!J$101:AN$101,LTA!J$104:AN$104)</f>
        <v>56.33</v>
      </c>
      <c r="U79" s="38">
        <f>SUMPRODUCT(LTA!J79:AN79,LTA!J$102:AN$102,LTA!J$104:AN$104)</f>
        <v>104.5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175.58999999999997</v>
      </c>
      <c r="AB79" s="76">
        <f>-STOA!O79</f>
        <v>0</v>
      </c>
      <c r="AC79">
        <f t="shared" si="3"/>
        <v>9.553440617397003</v>
      </c>
      <c r="AD79">
        <f t="shared" si="4"/>
        <v>1127.7609185965321</v>
      </c>
      <c r="AE79">
        <f>'IDT-1'!C79</f>
        <v>0</v>
      </c>
      <c r="AF79" s="25"/>
      <c r="AG79">
        <f t="shared" si="5"/>
        <v>1127.7609185965321</v>
      </c>
      <c r="AI79" s="35">
        <f>PXIL!I79</f>
        <v>0</v>
      </c>
      <c r="AJ79" s="35">
        <f>PXIL!O79</f>
        <v>0</v>
      </c>
      <c r="AK79" s="35">
        <f>RTM_IEX!I79</f>
        <v>13.48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6.0657999999999994</v>
      </c>
      <c r="E80">
        <f>GT_NG!Q80</f>
        <v>13.02222222222222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697.72409337724889</v>
      </c>
      <c r="P80" s="37">
        <v>57.72</v>
      </c>
      <c r="Q80" s="37">
        <v>22.200000000000003</v>
      </c>
      <c r="R80" s="39">
        <v>0</v>
      </c>
      <c r="S80" s="39">
        <v>0</v>
      </c>
      <c r="T80" s="38">
        <f>SUMPRODUCT(LTA!J80:AN80,LTA!J$101:AN$101,LTA!J$104:AN$104)</f>
        <v>57.67</v>
      </c>
      <c r="U80" s="38">
        <f>SUMPRODUCT(LTA!J80:AN80,LTA!J$102:AN$102,LTA!J$104:AN$104)</f>
        <v>104.66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175.58999999999997</v>
      </c>
      <c r="AB80" s="76">
        <f>-STOA!O80</f>
        <v>0</v>
      </c>
      <c r="AC80">
        <f t="shared" si="3"/>
        <v>9.6061737710355555</v>
      </c>
      <c r="AD80">
        <f t="shared" si="4"/>
        <v>1133.9859418284354</v>
      </c>
      <c r="AE80">
        <f>'IDT-1'!C80</f>
        <v>0</v>
      </c>
      <c r="AF80" s="25"/>
      <c r="AG80">
        <f t="shared" si="5"/>
        <v>1133.9859418284354</v>
      </c>
      <c r="AI80" s="35">
        <f>PXIL!I80</f>
        <v>0</v>
      </c>
      <c r="AJ80" s="35">
        <f>PXIL!O80</f>
        <v>0</v>
      </c>
      <c r="AK80" s="35">
        <f>RTM_IEX!I80</f>
        <v>8.94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6.0657999999999994</v>
      </c>
      <c r="E81">
        <f>GT_NG!Q81</f>
        <v>13.02222222222222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693.85472630783408</v>
      </c>
      <c r="P81" s="37">
        <v>57.72</v>
      </c>
      <c r="Q81" s="37">
        <v>22.200000000000003</v>
      </c>
      <c r="R81" s="39">
        <v>0</v>
      </c>
      <c r="S81" s="39">
        <v>0</v>
      </c>
      <c r="T81" s="38">
        <f>SUMPRODUCT(LTA!J81:AN81,LTA!J$101:AN$101,LTA!J$104:AN$104)</f>
        <v>55</v>
      </c>
      <c r="U81" s="38">
        <f>SUMPRODUCT(LTA!J81:AN81,LTA!J$102:AN$102,LTA!J$104:AN$104)</f>
        <v>104.82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175.58999999999997</v>
      </c>
      <c r="AB81" s="76">
        <f>-STOA!O81</f>
        <v>0</v>
      </c>
      <c r="AC81">
        <f t="shared" si="3"/>
        <v>9.5443550876524732</v>
      </c>
      <c r="AD81">
        <f t="shared" si="4"/>
        <v>1126.6883934424038</v>
      </c>
      <c r="AE81">
        <f>'IDT-1'!C81</f>
        <v>0</v>
      </c>
      <c r="AF81" s="25"/>
      <c r="AG81">
        <f t="shared" si="5"/>
        <v>1126.6883934424038</v>
      </c>
      <c r="AI81" s="35">
        <f>PXIL!I81</f>
        <v>0</v>
      </c>
      <c r="AJ81" s="35">
        <f>PXIL!O81</f>
        <v>0</v>
      </c>
      <c r="AK81" s="35">
        <f>RTM_IEX!I81</f>
        <v>7.96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6.0657999999999994</v>
      </c>
      <c r="E82">
        <f>GT_NG!Q82</f>
        <v>13.02222222222222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687.00836721214034</v>
      </c>
      <c r="P82" s="37">
        <v>57.72</v>
      </c>
      <c r="Q82" s="37">
        <v>22.200000000000003</v>
      </c>
      <c r="R82" s="39">
        <v>0</v>
      </c>
      <c r="S82" s="39">
        <v>0</v>
      </c>
      <c r="T82" s="38">
        <f>SUMPRODUCT(LTA!J82:AN82,LTA!J$101:AN$101,LTA!J$104:AN$104)</f>
        <v>55.33</v>
      </c>
      <c r="U82" s="38">
        <f>SUMPRODUCT(LTA!J82:AN82,LTA!J$102:AN$102,LTA!J$104:AN$104)</f>
        <v>105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175.58999999999997</v>
      </c>
      <c r="AB82" s="76">
        <f>-STOA!O82</f>
        <v>0</v>
      </c>
      <c r="AC82">
        <f t="shared" si="3"/>
        <v>9.4820576712486435</v>
      </c>
      <c r="AD82">
        <f t="shared" si="4"/>
        <v>1119.3343317631141</v>
      </c>
      <c r="AE82">
        <f>'IDT-1'!C82</f>
        <v>0</v>
      </c>
      <c r="AF82" s="25"/>
      <c r="AG82">
        <f t="shared" si="5"/>
        <v>1119.3343317631141</v>
      </c>
      <c r="AI82" s="35">
        <f>PXIL!I82</f>
        <v>0</v>
      </c>
      <c r="AJ82" s="35">
        <f>PXIL!O82</f>
        <v>0</v>
      </c>
      <c r="AK82" s="35">
        <f>RTM_IEX!I82</f>
        <v>6.88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6.0657999999999994</v>
      </c>
      <c r="E83">
        <f>GT_NG!Q83</f>
        <v>13.02222222222222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700.49496807400919</v>
      </c>
      <c r="P83" s="37">
        <v>57.72</v>
      </c>
      <c r="Q83" s="37">
        <v>22.200000000000003</v>
      </c>
      <c r="R83" s="39">
        <v>0</v>
      </c>
      <c r="S83" s="39">
        <v>0</v>
      </c>
      <c r="T83" s="38">
        <f>SUMPRODUCT(LTA!J83:AN83,LTA!J$101:AN$101,LTA!J$104:AN$104)</f>
        <v>55.67</v>
      </c>
      <c r="U83" s="38">
        <f>SUMPRODUCT(LTA!J83:AN83,LTA!J$102:AN$102,LTA!J$104:AN$104)</f>
        <v>105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175.58999999999997</v>
      </c>
      <c r="AB83" s="76">
        <f>-STOA!O83</f>
        <v>0</v>
      </c>
      <c r="AC83">
        <f t="shared" si="3"/>
        <v>9.5588051184883422</v>
      </c>
      <c r="AD83">
        <f t="shared" si="4"/>
        <v>1128.3941851777431</v>
      </c>
      <c r="AE83">
        <f>'IDT-1'!C83</f>
        <v>0</v>
      </c>
      <c r="AF83" s="25"/>
      <c r="AG83">
        <f t="shared" si="5"/>
        <v>1128.3941851777431</v>
      </c>
      <c r="AI83" s="35">
        <f>PXIL!I83</f>
        <v>0</v>
      </c>
      <c r="AJ83" s="35">
        <f>PXIL!O83</f>
        <v>0</v>
      </c>
      <c r="AK83" s="35">
        <f>RTM_IEX!I83</f>
        <v>2.19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6.0657999999999994</v>
      </c>
      <c r="E84">
        <f>GT_NG!Q84</f>
        <v>13.02222222222222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700.54576807400917</v>
      </c>
      <c r="P84" s="37">
        <v>57.72</v>
      </c>
      <c r="Q84" s="37">
        <v>22.200000000000003</v>
      </c>
      <c r="R84" s="39">
        <v>0</v>
      </c>
      <c r="S84" s="39">
        <v>0</v>
      </c>
      <c r="T84" s="38">
        <f>SUMPRODUCT(LTA!J84:AN84,LTA!J$101:AN$101,LTA!J$104:AN$104)</f>
        <v>56</v>
      </c>
      <c r="U84" s="38">
        <f>SUMPRODUCT(LTA!J84:AN84,LTA!J$102:AN$102,LTA!J$104:AN$104)</f>
        <v>105.16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175.58999999999997</v>
      </c>
      <c r="AB84" s="76">
        <f>-STOA!O84</f>
        <v>0</v>
      </c>
      <c r="AC84">
        <f t="shared" si="3"/>
        <v>9.5873076271127875</v>
      </c>
      <c r="AD84">
        <f t="shared" si="4"/>
        <v>1121.7164826691187</v>
      </c>
      <c r="AE84">
        <f>'IDT-1'!C84</f>
        <v>0</v>
      </c>
      <c r="AF84" s="25"/>
      <c r="AG84">
        <f t="shared" si="5"/>
        <v>1121.7164826691187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-5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6.0657999999999994</v>
      </c>
      <c r="E85">
        <f>GT_NG!Q85</f>
        <v>13.02222222222222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692.55402662594747</v>
      </c>
      <c r="P85" s="37">
        <v>57.72</v>
      </c>
      <c r="Q85" s="37">
        <v>22.200000000000003</v>
      </c>
      <c r="R85" s="39">
        <v>0</v>
      </c>
      <c r="S85" s="39">
        <v>0</v>
      </c>
      <c r="T85" s="38">
        <f>SUMPRODUCT(LTA!J85:AN85,LTA!J$101:AN$101,LTA!J$104:AN$104)</f>
        <v>50.67</v>
      </c>
      <c r="U85" s="38">
        <f>SUMPRODUCT(LTA!J85:AN85,LTA!J$102:AN$102,LTA!J$104:AN$104)</f>
        <v>101.16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175.58999999999997</v>
      </c>
      <c r="AB85" s="76">
        <f>-STOA!O85</f>
        <v>0</v>
      </c>
      <c r="AC85">
        <f t="shared" si="3"/>
        <v>9.5011031030232935</v>
      </c>
      <c r="AD85">
        <f t="shared" si="4"/>
        <v>1097.4809457451463</v>
      </c>
      <c r="AE85">
        <f>'IDT-1'!C85</f>
        <v>0</v>
      </c>
      <c r="AF85" s="25"/>
      <c r="AG85">
        <f t="shared" si="5"/>
        <v>1097.4809457451463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-12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6.0657999999999994</v>
      </c>
      <c r="E86">
        <f>GT_NG!Q86</f>
        <v>13.02222222222222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683.30438863525035</v>
      </c>
      <c r="P86" s="37">
        <v>57.72</v>
      </c>
      <c r="Q86" s="37">
        <v>22.200000000000003</v>
      </c>
      <c r="R86" s="39">
        <v>0</v>
      </c>
      <c r="S86" s="39">
        <v>0</v>
      </c>
      <c r="T86" s="38">
        <f>SUMPRODUCT(LTA!J86:AN86,LTA!J$101:AN$101,LTA!J$104:AN$104)</f>
        <v>51.67</v>
      </c>
      <c r="U86" s="38">
        <f>SUMPRODUCT(LTA!J86:AN86,LTA!J$102:AN$102,LTA!J$104:AN$104)</f>
        <v>101.5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175.58999999999997</v>
      </c>
      <c r="AB86" s="76">
        <f>-STOA!O86</f>
        <v>0</v>
      </c>
      <c r="AC86">
        <f t="shared" si="3"/>
        <v>9.4770179325258823</v>
      </c>
      <c r="AD86">
        <f t="shared" si="4"/>
        <v>1084.5953929249467</v>
      </c>
      <c r="AE86">
        <f>'IDT-1'!C86</f>
        <v>0</v>
      </c>
      <c r="AF86" s="25"/>
      <c r="AG86">
        <f t="shared" si="5"/>
        <v>1084.5953929249467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-17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6.0657999999999994</v>
      </c>
      <c r="E87">
        <f>GT_NG!Q87</f>
        <v>13.02222222222222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679.72233204836323</v>
      </c>
      <c r="P87" s="37">
        <v>57.72</v>
      </c>
      <c r="Q87" s="37">
        <v>22.200000000000003</v>
      </c>
      <c r="R87" s="39">
        <v>0</v>
      </c>
      <c r="S87" s="39">
        <v>0</v>
      </c>
      <c r="T87" s="38">
        <f>SUMPRODUCT(LTA!J87:AN87,LTA!J$101:AN$101,LTA!J$104:AN$104)</f>
        <v>43.33</v>
      </c>
      <c r="U87" s="38">
        <f>SUMPRODUCT(LTA!J87:AN87,LTA!J$102:AN$102,LTA!J$104:AN$104)</f>
        <v>100.32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175.58999999999997</v>
      </c>
      <c r="AB87" s="76">
        <f>-STOA!O87</f>
        <v>0</v>
      </c>
      <c r="AC87">
        <f t="shared" si="3"/>
        <v>9.2653067644973621</v>
      </c>
      <c r="AD87">
        <f t="shared" si="4"/>
        <v>1083.705047506088</v>
      </c>
      <c r="AE87">
        <f>'IDT-1'!C87</f>
        <v>0</v>
      </c>
      <c r="AF87" s="25"/>
      <c r="AG87">
        <f t="shared" si="5"/>
        <v>1083.705047506088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-5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6.0657999999999994</v>
      </c>
      <c r="E88">
        <f>GT_NG!Q88</f>
        <v>13.02222222222222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681.62773215386903</v>
      </c>
      <c r="P88" s="37">
        <v>57.72</v>
      </c>
      <c r="Q88" s="37">
        <v>22.200000000000003</v>
      </c>
      <c r="R88" s="39">
        <v>0</v>
      </c>
      <c r="S88" s="39">
        <v>0</v>
      </c>
      <c r="T88" s="38">
        <f>SUMPRODUCT(LTA!J88:AN88,LTA!J$101:AN$101,LTA!J$104:AN$104)</f>
        <v>44</v>
      </c>
      <c r="U88" s="38">
        <f>SUMPRODUCT(LTA!J88:AN88,LTA!J$102:AN$102,LTA!J$104:AN$104)</f>
        <v>100.5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175.58999999999997</v>
      </c>
      <c r="AB88" s="76">
        <f>-STOA!O88</f>
        <v>0</v>
      </c>
      <c r="AC88">
        <f t="shared" si="3"/>
        <v>9.2969232831084998</v>
      </c>
      <c r="AD88">
        <f t="shared" si="4"/>
        <v>1085.4288310929828</v>
      </c>
      <c r="AE88">
        <f>'IDT-1'!C88</f>
        <v>0</v>
      </c>
      <c r="AF88" s="25"/>
      <c r="AG88">
        <f t="shared" si="5"/>
        <v>1085.4288310929828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-6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6.0657999999999994</v>
      </c>
      <c r="E89">
        <f>GT_NG!Q89</f>
        <v>7.8852017937219721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682.50906563212982</v>
      </c>
      <c r="P89" s="37">
        <v>57.72</v>
      </c>
      <c r="Q89" s="37">
        <v>22.200000000000003</v>
      </c>
      <c r="R89" s="39">
        <v>0</v>
      </c>
      <c r="S89" s="39">
        <v>0</v>
      </c>
      <c r="T89" s="38">
        <f>SUMPRODUCT(LTA!J89:AN89,LTA!J$101:AN$101,LTA!J$104:AN$104)</f>
        <v>41.67</v>
      </c>
      <c r="U89" s="38">
        <f>SUMPRODUCT(LTA!J89:AN89,LTA!J$102:AN$102,LTA!J$104:AN$104)</f>
        <v>100.82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175.58999999999997</v>
      </c>
      <c r="AB89" s="76">
        <f>-STOA!O89</f>
        <v>0</v>
      </c>
      <c r="AC89">
        <f t="shared" si="3"/>
        <v>9.4306569826740478</v>
      </c>
      <c r="AD89">
        <f t="shared" si="4"/>
        <v>1057.0294104431778</v>
      </c>
      <c r="AE89">
        <f>'IDT-1'!C89</f>
        <v>0</v>
      </c>
      <c r="AF89" s="25"/>
      <c r="AG89">
        <f t="shared" si="5"/>
        <v>1057.0294104431778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-28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6.0657999999999994</v>
      </c>
      <c r="E90">
        <f>GT_NG!Q90</f>
        <v>7.8852017937219721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682.78592563212976</v>
      </c>
      <c r="P90" s="37">
        <v>57.72</v>
      </c>
      <c r="Q90" s="37">
        <v>22.200000000000003</v>
      </c>
      <c r="R90" s="39">
        <v>0</v>
      </c>
      <c r="S90" s="39">
        <v>0</v>
      </c>
      <c r="T90" s="38">
        <f>SUMPRODUCT(LTA!J90:AN90,LTA!J$101:AN$101,LTA!J$104:AN$104)</f>
        <v>42</v>
      </c>
      <c r="U90" s="38">
        <f>SUMPRODUCT(LTA!J90:AN90,LTA!J$102:AN$102,LTA!J$104:AN$104)</f>
        <v>101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175.58999999999997</v>
      </c>
      <c r="AB90" s="76">
        <f>-STOA!O90</f>
        <v>0</v>
      </c>
      <c r="AC90">
        <f t="shared" si="3"/>
        <v>9.4372666066740472</v>
      </c>
      <c r="AD90">
        <f t="shared" si="4"/>
        <v>1057.8096608191777</v>
      </c>
      <c r="AE90">
        <f>'IDT-1'!C90</f>
        <v>0</v>
      </c>
      <c r="AF90" s="25"/>
      <c r="AG90">
        <f t="shared" si="5"/>
        <v>1057.8096608191777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-28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6.0657999999999994</v>
      </c>
      <c r="E91">
        <f>GT_NG!Q91</f>
        <v>7.8852017937219721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696.12895459975448</v>
      </c>
      <c r="P91" s="37">
        <v>57.72</v>
      </c>
      <c r="Q91" s="37">
        <v>22.200000000000003</v>
      </c>
      <c r="R91" s="39">
        <v>0</v>
      </c>
      <c r="S91" s="39">
        <v>0</v>
      </c>
      <c r="T91" s="38">
        <f>SUMPRODUCT(LTA!J91:AN91,LTA!J$101:AN$101,LTA!J$104:AN$104)</f>
        <v>47.33</v>
      </c>
      <c r="U91" s="38">
        <f>SUMPRODUCT(LTA!J91:AN91,LTA!J$102:AN$102,LTA!J$104:AN$104)</f>
        <v>101.16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224.04999999999998</v>
      </c>
      <c r="AB91" s="76">
        <f>-STOA!O91</f>
        <v>0</v>
      </c>
      <c r="AC91">
        <f t="shared" si="3"/>
        <v>10.332903201272771</v>
      </c>
      <c r="AD91">
        <f t="shared" si="4"/>
        <v>1085.2070531922038</v>
      </c>
      <c r="AE91">
        <f>'IDT-1'!C91</f>
        <v>-25</v>
      </c>
      <c r="AF91" s="25"/>
      <c r="AG91">
        <f t="shared" si="5"/>
        <v>1060.2070531922038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-67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6.0657999999999994</v>
      </c>
      <c r="E92">
        <f>GT_NG!Q92</f>
        <v>7.8852017937219721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696.14419459975454</v>
      </c>
      <c r="P92" s="37">
        <v>57.72</v>
      </c>
      <c r="Q92" s="37">
        <v>22.200000000000003</v>
      </c>
      <c r="R92" s="39">
        <v>0</v>
      </c>
      <c r="S92" s="39">
        <v>0</v>
      </c>
      <c r="T92" s="38">
        <f>SUMPRODUCT(LTA!J92:AN92,LTA!J$101:AN$101,LTA!J$104:AN$104)</f>
        <v>48.33</v>
      </c>
      <c r="U92" s="38">
        <f>SUMPRODUCT(LTA!J92:AN92,LTA!J$102:AN$102,LTA!J$104:AN$104)</f>
        <v>101.32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224.04999999999998</v>
      </c>
      <c r="AB92" s="76">
        <f>-STOA!O92</f>
        <v>0</v>
      </c>
      <c r="AC92">
        <f t="shared" si="3"/>
        <v>10.334304059547883</v>
      </c>
      <c r="AD92">
        <f t="shared" si="4"/>
        <v>1087.3808923339288</v>
      </c>
      <c r="AE92">
        <f>'IDT-1'!C92</f>
        <v>-25</v>
      </c>
      <c r="AF92" s="25"/>
      <c r="AG92">
        <f t="shared" si="5"/>
        <v>1062.3808923339288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-66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6.0657999999999994</v>
      </c>
      <c r="E93">
        <f>GT_NG!Q93</f>
        <v>7.8852017937219721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691.38136546838098</v>
      </c>
      <c r="P93" s="37">
        <v>57.72</v>
      </c>
      <c r="Q93" s="37">
        <v>22.200000000000003</v>
      </c>
      <c r="R93" s="39">
        <v>0</v>
      </c>
      <c r="S93" s="39">
        <v>0</v>
      </c>
      <c r="T93" s="38">
        <f>SUMPRODUCT(LTA!J93:AN93,LTA!J$101:AN$101,LTA!J$104:AN$104)</f>
        <v>48.67</v>
      </c>
      <c r="U93" s="38">
        <f>SUMPRODUCT(LTA!J93:AN93,LTA!J$102:AN$102,LTA!J$104:AN$104)</f>
        <v>101.5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224.04999999999998</v>
      </c>
      <c r="AB93" s="76">
        <f>-STOA!O93</f>
        <v>0</v>
      </c>
      <c r="AC93">
        <f t="shared" si="3"/>
        <v>10.349491241193677</v>
      </c>
      <c r="AD93">
        <f t="shared" si="4"/>
        <v>1077.1228760209094</v>
      </c>
      <c r="AE93">
        <f>'IDT-1'!C93</f>
        <v>-15</v>
      </c>
      <c r="AF93" s="25"/>
      <c r="AG93">
        <f t="shared" si="5"/>
        <v>1062.1228760209094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-72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6.0657999999999994</v>
      </c>
      <c r="E94">
        <f>GT_NG!Q94</f>
        <v>7.8852017937219721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690.58385199012014</v>
      </c>
      <c r="P94" s="37">
        <v>57.72</v>
      </c>
      <c r="Q94" s="37">
        <v>22.200000000000003</v>
      </c>
      <c r="R94" s="39">
        <v>0</v>
      </c>
      <c r="S94" s="39">
        <v>0</v>
      </c>
      <c r="T94" s="38">
        <f>SUMPRODUCT(LTA!J94:AN94,LTA!J$101:AN$101,LTA!J$104:AN$104)</f>
        <v>48.67</v>
      </c>
      <c r="U94" s="38">
        <f>SUMPRODUCT(LTA!J94:AN94,LTA!J$102:AN$102,LTA!J$104:AN$104)</f>
        <v>101.66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224.04999999999998</v>
      </c>
      <c r="AB94" s="76">
        <f>-STOA!O94</f>
        <v>0</v>
      </c>
      <c r="AC94">
        <f t="shared" si="3"/>
        <v>10.327193812526508</v>
      </c>
      <c r="AD94">
        <f t="shared" si="4"/>
        <v>1078.5076599713157</v>
      </c>
      <c r="AE94">
        <f>'IDT-1'!C94</f>
        <v>-10</v>
      </c>
      <c r="AF94" s="25"/>
      <c r="AG94">
        <f t="shared" si="5"/>
        <v>1068.5076599713157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-70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6.0657999999999994</v>
      </c>
      <c r="E95">
        <f>GT_NG!Q95</f>
        <v>7.8852017937219721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684.73569205960962</v>
      </c>
      <c r="P95" s="37">
        <v>57.72</v>
      </c>
      <c r="Q95" s="37">
        <v>22.200000000000003</v>
      </c>
      <c r="R95" s="39">
        <v>0</v>
      </c>
      <c r="S95" s="39">
        <v>0</v>
      </c>
      <c r="T95" s="38">
        <f>SUMPRODUCT(LTA!J95:AN95,LTA!J$101:AN$101,LTA!J$104:AN$104)</f>
        <v>49.33</v>
      </c>
      <c r="U95" s="38">
        <f>SUMPRODUCT(LTA!J95:AN95,LTA!J$102:AN$102,LTA!J$104:AN$104)</f>
        <v>102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227.35</v>
      </c>
      <c r="AB95" s="76">
        <f>-STOA!O95</f>
        <v>0</v>
      </c>
      <c r="AC95">
        <f t="shared" si="3"/>
        <v>10.331131584559998</v>
      </c>
      <c r="AD95">
        <f t="shared" si="4"/>
        <v>1074.9555622687717</v>
      </c>
      <c r="AE95">
        <f>'IDT-1'!C95</f>
        <v>-5</v>
      </c>
      <c r="AF95" s="25"/>
      <c r="AG95">
        <f t="shared" si="5"/>
        <v>1069.9555622687717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-72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6.0657999999999994</v>
      </c>
      <c r="E96">
        <f>GT_NG!Q96</f>
        <v>7.8852017937219721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679.9690496750859</v>
      </c>
      <c r="P96" s="37">
        <v>57.72</v>
      </c>
      <c r="Q96" s="37">
        <v>22.200000000000003</v>
      </c>
      <c r="R96" s="39">
        <v>0</v>
      </c>
      <c r="S96" s="39">
        <v>0</v>
      </c>
      <c r="T96" s="38">
        <f>SUMPRODUCT(LTA!J96:AN96,LTA!J$101:AN$101,LTA!J$104:AN$104)</f>
        <v>50.67</v>
      </c>
      <c r="U96" s="38">
        <f>SUMPRODUCT(LTA!J96:AN96,LTA!J$102:AN$102,LTA!J$104:AN$104)</f>
        <v>102.16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227.35</v>
      </c>
      <c r="AB96" s="76">
        <f>-STOA!O96</f>
        <v>0</v>
      </c>
      <c r="AC96">
        <f t="shared" si="3"/>
        <v>10.269807157630442</v>
      </c>
      <c r="AD96">
        <f t="shared" si="4"/>
        <v>1075.7502443111775</v>
      </c>
      <c r="AE96">
        <f>'IDT-1'!C96</f>
        <v>0</v>
      </c>
      <c r="AF96" s="25"/>
      <c r="AG96">
        <f t="shared" si="5"/>
        <v>1075.7502443111775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-68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6.0657999999999994</v>
      </c>
      <c r="E97">
        <f>GT_NG!Q97</f>
        <v>7.8852017937219721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680.007149675086</v>
      </c>
      <c r="P97" s="37">
        <v>57.72</v>
      </c>
      <c r="Q97" s="37">
        <v>22.200000000000003</v>
      </c>
      <c r="R97" s="39">
        <v>0</v>
      </c>
      <c r="S97" s="39">
        <v>0</v>
      </c>
      <c r="T97" s="38">
        <f>SUMPRODUCT(LTA!J97:AN97,LTA!J$101:AN$101,LTA!J$104:AN$104)</f>
        <v>51.67</v>
      </c>
      <c r="U97" s="38">
        <f>SUMPRODUCT(LTA!J97:AN97,LTA!J$102:AN$102,LTA!J$104:AN$104)</f>
        <v>102.5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227.35</v>
      </c>
      <c r="AB97" s="76">
        <f>-STOA!O97</f>
        <v>0</v>
      </c>
      <c r="AC97">
        <f t="shared" si="3"/>
        <v>10.20514277810644</v>
      </c>
      <c r="AD97">
        <f t="shared" si="4"/>
        <v>1086.1930086907016</v>
      </c>
      <c r="AE97">
        <f>'IDT-1'!C97</f>
        <v>-5</v>
      </c>
      <c r="AF97" s="25"/>
      <c r="AG97">
        <f t="shared" si="5"/>
        <v>1081.1930086907016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-59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6.0657999999999994</v>
      </c>
      <c r="E98">
        <f>GT_NG!Q98</f>
        <v>7.8852017937219721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678.77254264304884</v>
      </c>
      <c r="P98" s="37">
        <v>57.72</v>
      </c>
      <c r="Q98" s="37">
        <v>22.200000000000003</v>
      </c>
      <c r="R98" s="39">
        <v>0</v>
      </c>
      <c r="S98" s="39">
        <v>0</v>
      </c>
      <c r="T98" s="38">
        <f>SUMPRODUCT(LTA!J98:AN98,LTA!J$101:AN$101,LTA!J$104:AN$104)</f>
        <v>52.67</v>
      </c>
      <c r="U98" s="38">
        <f>SUMPRODUCT(LTA!J98:AN98,LTA!J$102:AN$102,LTA!J$104:AN$104)</f>
        <v>102.82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227.35</v>
      </c>
      <c r="AB98" s="76">
        <f>-STOA!O98</f>
        <v>0</v>
      </c>
      <c r="AC98">
        <f t="shared" si="3"/>
        <v>10.239744709936884</v>
      </c>
      <c r="AD98">
        <f t="shared" si="4"/>
        <v>1082.2437997268337</v>
      </c>
      <c r="AE98">
        <f>'IDT-1'!C98</f>
        <v>-10</v>
      </c>
      <c r="AF98" s="25"/>
      <c r="AG98">
        <f t="shared" si="5"/>
        <v>1072.2437997268337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-63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0.13091046250000021</v>
      </c>
      <c r="E99">
        <f t="shared" si="6"/>
        <v>0.25743272862606148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2.4955422323957883E-3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13.804826746532983</v>
      </c>
      <c r="P99" s="37">
        <f t="shared" si="6"/>
        <v>1.4079062006635883</v>
      </c>
      <c r="Q99" s="37">
        <f t="shared" si="6"/>
        <v>0.44574750000000041</v>
      </c>
      <c r="R99" s="39">
        <f t="shared" si="6"/>
        <v>0.29487499999999983</v>
      </c>
      <c r="S99" s="39">
        <f t="shared" si="6"/>
        <v>0</v>
      </c>
      <c r="T99" s="38">
        <f t="shared" si="6"/>
        <v>2.5610349999999991</v>
      </c>
      <c r="U99" s="38">
        <f t="shared" si="6"/>
        <v>2.4216699999999998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-2.5285975000000001</v>
      </c>
      <c r="AA99" s="76">
        <f t="shared" si="6"/>
        <v>4.6051400000000005</v>
      </c>
      <c r="AB99" s="76">
        <f t="shared" si="6"/>
        <v>0</v>
      </c>
      <c r="AC99">
        <f t="shared" si="6"/>
        <v>0.2475287378532495</v>
      </c>
      <c r="AD99">
        <f t="shared" si="6"/>
        <v>23.727817942701773</v>
      </c>
      <c r="AE99">
        <f t="shared" si="6"/>
        <v>-7.0328749999999995E-2</v>
      </c>
      <c r="AG99">
        <f t="shared" si="6"/>
        <v>23.657489192701771</v>
      </c>
      <c r="AI99">
        <f t="shared" si="6"/>
        <v>0</v>
      </c>
      <c r="AJ99">
        <f t="shared" si="6"/>
        <v>0</v>
      </c>
      <c r="AK99">
        <f t="shared" si="6"/>
        <v>0.77790500000000018</v>
      </c>
      <c r="AL99">
        <f t="shared" si="6"/>
        <v>-0.20599999999999999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45555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7.2215999999999996</v>
      </c>
      <c r="E3">
        <f>GT_NG!T3</f>
        <v>9.8578931482040453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0.2350000000000001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717.04485470558109</v>
      </c>
      <c r="P3" s="37">
        <v>75.547129013870418</v>
      </c>
      <c r="Q3" s="37">
        <v>26.820000000000004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411.03000000000003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-73</v>
      </c>
      <c r="AA3" s="76">
        <f>STOA!J3</f>
        <v>334.61</v>
      </c>
      <c r="AB3" s="76">
        <f>-STOA!P3</f>
        <v>0</v>
      </c>
      <c r="AC3">
        <f>SUMIF(B3:AB3,"&gt;0")*$AC$2-SUMIF(B3:AB3,"&lt;0")*($AC$2/(1-$AC$2))+SUMIF(AI3:AR3,"&gt;0")*$AC$2-SUMIF(AI3:AR3,"&lt;0")*($AC$2/(1-$AC$2))</f>
        <v>15.18094657833857</v>
      </c>
      <c r="AD3">
        <f>SUM(B3:AB3,AI3:AV3)-AC3</f>
        <v>1344.1855302893173</v>
      </c>
      <c r="AE3">
        <f>'IDT-1'!F3</f>
        <v>0</v>
      </c>
      <c r="AF3" s="25"/>
      <c r="AG3">
        <f>SUM(AD3:AF3)</f>
        <v>1344.1855302893173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-150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5.4161999999999999</v>
      </c>
      <c r="E4">
        <f>GT_NG!T4</f>
        <v>9.8578931482040453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0.2350000000000001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712.82564546638218</v>
      </c>
      <c r="P4" s="37">
        <v>75.547129013870418</v>
      </c>
      <c r="Q4" s="37">
        <v>26.820000000000004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406.92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-84</v>
      </c>
      <c r="AA4" s="76">
        <f>STOA!J4</f>
        <v>334.61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15.172056280253299</v>
      </c>
      <c r="AD4">
        <f t="shared" ref="AD4:AD67" si="1">SUM(B4:AB4,AI4:AV4)-AC4</f>
        <v>1325.0598113482033</v>
      </c>
      <c r="AE4">
        <f>'IDT-1'!F4</f>
        <v>0</v>
      </c>
      <c r="AF4" s="25"/>
      <c r="AG4">
        <f t="shared" ref="AG4:AG67" si="2">SUM(AD4:AF4)</f>
        <v>1325.0598113482033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-148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3.9869249999999998</v>
      </c>
      <c r="E5">
        <f>GT_NG!T5</f>
        <v>9.8578931482040453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0.2350000000000001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712.91154946638221</v>
      </c>
      <c r="P5" s="37">
        <v>75.547129013870418</v>
      </c>
      <c r="Q5" s="37">
        <v>26.820000000000004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402.81000000000006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-106</v>
      </c>
      <c r="AA5" s="76">
        <f>STOA!J5</f>
        <v>334.61</v>
      </c>
      <c r="AB5" s="76">
        <f>-STOA!P5</f>
        <v>0</v>
      </c>
      <c r="AC5">
        <f t="shared" si="0"/>
        <v>15.270257645176413</v>
      </c>
      <c r="AD5">
        <f t="shared" si="1"/>
        <v>1302.5082389832803</v>
      </c>
      <c r="AE5">
        <f>'IDT-1'!F5</f>
        <v>0</v>
      </c>
      <c r="AF5" s="25"/>
      <c r="AG5">
        <f t="shared" si="2"/>
        <v>1302.5082389832803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-143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3.9869249999999998</v>
      </c>
      <c r="E6">
        <f>GT_NG!T6</f>
        <v>9.8578931482040453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0.2350000000000001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712.91154946638221</v>
      </c>
      <c r="P6" s="37">
        <v>75.547129013870418</v>
      </c>
      <c r="Q6" s="37">
        <v>26.820000000000004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398.71000000000004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-122</v>
      </c>
      <c r="AA6" s="76">
        <f>STOA!J6</f>
        <v>334.61</v>
      </c>
      <c r="AB6" s="76">
        <f>-STOA!P6</f>
        <v>0</v>
      </c>
      <c r="AC6">
        <f t="shared" si="0"/>
        <v>15.371356168774637</v>
      </c>
      <c r="AD6">
        <f t="shared" si="1"/>
        <v>1282.3071404596822</v>
      </c>
      <c r="AE6">
        <f>'IDT-1'!F6</f>
        <v>0</v>
      </c>
      <c r="AF6" s="25"/>
      <c r="AG6">
        <f t="shared" si="2"/>
        <v>1282.3071404596822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-143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3.9869249999999998</v>
      </c>
      <c r="E7">
        <f>GT_NG!T7</f>
        <v>9.8578931482040453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0.2350000000000001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699.31387043842085</v>
      </c>
      <c r="P7" s="37">
        <v>75.547129013870418</v>
      </c>
      <c r="Q7" s="37">
        <v>26.820000000000004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394.51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-139</v>
      </c>
      <c r="AA7" s="76">
        <f>STOA!J7</f>
        <v>334.43000000000006</v>
      </c>
      <c r="AB7" s="76">
        <f>-STOA!P7</f>
        <v>0</v>
      </c>
      <c r="AC7">
        <f t="shared" si="0"/>
        <v>15.313526399913544</v>
      </c>
      <c r="AD7">
        <f t="shared" si="1"/>
        <v>1253.3872912005818</v>
      </c>
      <c r="AE7">
        <f>'IDT-1'!F7</f>
        <v>0</v>
      </c>
      <c r="AF7" s="25"/>
      <c r="AG7">
        <f t="shared" si="2"/>
        <v>1253.3872912005818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-137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3.9869249999999998</v>
      </c>
      <c r="E8">
        <f>GT_NG!T8</f>
        <v>9.8578931482040453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0.2350000000000001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697.08091607819256</v>
      </c>
      <c r="P8" s="37">
        <v>75.547129013870418</v>
      </c>
      <c r="Q8" s="37">
        <v>26.820000000000004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390.4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-159</v>
      </c>
      <c r="AA8" s="76">
        <f>STOA!J8</f>
        <v>334.43000000000006</v>
      </c>
      <c r="AB8" s="76">
        <f>-STOA!P8</f>
        <v>0</v>
      </c>
      <c r="AC8">
        <f t="shared" si="0"/>
        <v>15.412726422335629</v>
      </c>
      <c r="AD8">
        <f t="shared" si="1"/>
        <v>1228.9451368179314</v>
      </c>
      <c r="AE8">
        <f>'IDT-1'!F8</f>
        <v>0</v>
      </c>
      <c r="AF8" s="25"/>
      <c r="AG8">
        <f t="shared" si="2"/>
        <v>1228.9451368179314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-135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3.9869249999999998</v>
      </c>
      <c r="E9">
        <f>GT_NG!T9</f>
        <v>9.8578931482040453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0.2350000000000001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701.57185141668174</v>
      </c>
      <c r="P9" s="37">
        <v>75.547129013870418</v>
      </c>
      <c r="Q9" s="37">
        <v>26.820000000000004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386.3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-179</v>
      </c>
      <c r="AA9" s="76">
        <f>STOA!J9</f>
        <v>334.43000000000006</v>
      </c>
      <c r="AB9" s="76">
        <f>-STOA!P9</f>
        <v>0</v>
      </c>
      <c r="AC9">
        <f t="shared" si="0"/>
        <v>15.492250698702939</v>
      </c>
      <c r="AD9">
        <f t="shared" si="1"/>
        <v>1220.2565478800534</v>
      </c>
      <c r="AE9">
        <f>'IDT-1'!F9</f>
        <v>0</v>
      </c>
      <c r="AF9" s="25"/>
      <c r="AG9">
        <f t="shared" si="2"/>
        <v>1220.2565478800534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-124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3.9869249999999998</v>
      </c>
      <c r="E10">
        <f>GT_NG!T10</f>
        <v>9.8578931482040453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0.2350000000000001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701.57185141668174</v>
      </c>
      <c r="P10" s="37">
        <v>75.547129013870418</v>
      </c>
      <c r="Q10" s="37">
        <v>26.820000000000004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382.19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-196</v>
      </c>
      <c r="AA10" s="76">
        <f>STOA!J10</f>
        <v>334.43000000000006</v>
      </c>
      <c r="AB10" s="76">
        <f>-STOA!P10</f>
        <v>0</v>
      </c>
      <c r="AC10">
        <f t="shared" si="0"/>
        <v>15.576322906851384</v>
      </c>
      <c r="AD10">
        <f t="shared" si="1"/>
        <v>1202.0624756719048</v>
      </c>
      <c r="AE10">
        <f>'IDT-1'!F10</f>
        <v>0</v>
      </c>
      <c r="AF10" s="25"/>
      <c r="AG10">
        <f t="shared" si="2"/>
        <v>1202.0624756719048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-121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3.9869249999999998</v>
      </c>
      <c r="E11">
        <f>GT_NG!T11</f>
        <v>9.8578931482040453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0.2350000000000001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693.01353312520541</v>
      </c>
      <c r="P11" s="37">
        <v>75.547129013870418</v>
      </c>
      <c r="Q11" s="37">
        <v>26.820000000000004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378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-205</v>
      </c>
      <c r="AA11" s="76">
        <f>STOA!J11</f>
        <v>334.25000000000006</v>
      </c>
      <c r="AB11" s="76">
        <f>-STOA!P11</f>
        <v>0</v>
      </c>
      <c r="AC11">
        <f t="shared" si="0"/>
        <v>15.366071140504317</v>
      </c>
      <c r="AD11">
        <f t="shared" si="1"/>
        <v>1201.3444091467757</v>
      </c>
      <c r="AE11">
        <f>'IDT-1'!F11</f>
        <v>0</v>
      </c>
      <c r="AF11" s="25"/>
      <c r="AG11">
        <f t="shared" si="2"/>
        <v>1201.3444091467757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-100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3.9869249999999998</v>
      </c>
      <c r="E12">
        <f>GT_NG!T12</f>
        <v>9.8578931482040453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0.2350000000000001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693.01353312520541</v>
      </c>
      <c r="P12" s="37">
        <v>75.547129013870418</v>
      </c>
      <c r="Q12" s="37">
        <v>26.820000000000004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373.89000000000004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-216</v>
      </c>
      <c r="AA12" s="76">
        <f>STOA!J12</f>
        <v>334.25000000000006</v>
      </c>
      <c r="AB12" s="76">
        <f>-STOA!P12</f>
        <v>0</v>
      </c>
      <c r="AC12">
        <f t="shared" si="0"/>
        <v>15.365431771403873</v>
      </c>
      <c r="AD12">
        <f t="shared" si="1"/>
        <v>1193.2350485158761</v>
      </c>
      <c r="AE12">
        <f>'IDT-1'!F12</f>
        <v>0</v>
      </c>
      <c r="AF12" s="25"/>
      <c r="AG12">
        <f t="shared" si="2"/>
        <v>1193.2350485158761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-93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3.9869249999999998</v>
      </c>
      <c r="E13">
        <f>GT_NG!T13</f>
        <v>9.8578931482040453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0.2350000000000001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693.01353239036371</v>
      </c>
      <c r="P13" s="37">
        <v>75.547129013870418</v>
      </c>
      <c r="Q13" s="37">
        <v>26.820000000000004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369.78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-228</v>
      </c>
      <c r="AA13" s="76">
        <f>STOA!J13</f>
        <v>334.25000000000006</v>
      </c>
      <c r="AB13" s="76">
        <f>-STOA!P13</f>
        <v>0</v>
      </c>
      <c r="AC13">
        <f t="shared" si="0"/>
        <v>15.398677027030313</v>
      </c>
      <c r="AD13">
        <f t="shared" si="1"/>
        <v>1181.0918025254077</v>
      </c>
      <c r="AE13">
        <f>'IDT-1'!F13</f>
        <v>0</v>
      </c>
      <c r="AF13" s="25"/>
      <c r="AG13">
        <f t="shared" si="2"/>
        <v>1181.0918025254077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-89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3.9869249999999998</v>
      </c>
      <c r="E14">
        <f>GT_NG!T14</f>
        <v>9.8578931482040453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0.2350000000000001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693.01353239036371</v>
      </c>
      <c r="P14" s="37">
        <v>75.547129013870418</v>
      </c>
      <c r="Q14" s="37">
        <v>26.820000000000004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365.51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-244</v>
      </c>
      <c r="AA14" s="76">
        <f>STOA!J14</f>
        <v>334.25000000000006</v>
      </c>
      <c r="AB14" s="76">
        <f>-STOA!P14</f>
        <v>0</v>
      </c>
      <c r="AC14">
        <f t="shared" si="0"/>
        <v>15.455991762004095</v>
      </c>
      <c r="AD14">
        <f t="shared" si="1"/>
        <v>1165.764487790434</v>
      </c>
      <c r="AE14">
        <f>'IDT-1'!F14</f>
        <v>0</v>
      </c>
      <c r="AF14" s="25"/>
      <c r="AG14">
        <f t="shared" si="2"/>
        <v>1165.764487790434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-84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3.9869249999999998</v>
      </c>
      <c r="E15">
        <f>GT_NG!T15</f>
        <v>9.8578931482040453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0.2350000000000001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756.68967924788456</v>
      </c>
      <c r="P15" s="37">
        <v>75.547129013870418</v>
      </c>
      <c r="Q15" s="37">
        <v>26.820000000000004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361.3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-261</v>
      </c>
      <c r="AA15" s="76">
        <f>STOA!J15</f>
        <v>334.15000000000003</v>
      </c>
      <c r="AB15" s="76">
        <f>-STOA!P15</f>
        <v>0</v>
      </c>
      <c r="AC15">
        <f t="shared" si="0"/>
        <v>16.488350332275282</v>
      </c>
      <c r="AD15">
        <f t="shared" si="1"/>
        <v>1161.0982760776837</v>
      </c>
      <c r="AE15">
        <f>'IDT-1'!F15</f>
        <v>0</v>
      </c>
      <c r="AF15" s="25"/>
      <c r="AG15">
        <f t="shared" si="2"/>
        <v>1161.0982760776837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-130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3.9869249999999998</v>
      </c>
      <c r="E16">
        <f>GT_NG!T16</f>
        <v>9.8578931482040453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0.2350000000000001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692.84546767879476</v>
      </c>
      <c r="P16" s="37">
        <v>75.547129013870418</v>
      </c>
      <c r="Q16" s="37">
        <v>26.820000000000004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358.91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-270</v>
      </c>
      <c r="AA16" s="76">
        <f>STOA!J16</f>
        <v>334.15000000000003</v>
      </c>
      <c r="AB16" s="76">
        <f>-STOA!P16</f>
        <v>0</v>
      </c>
      <c r="AC16">
        <f t="shared" si="0"/>
        <v>15.483011595675807</v>
      </c>
      <c r="AD16">
        <f t="shared" si="1"/>
        <v>1148.8694032451936</v>
      </c>
      <c r="AE16">
        <f>'IDT-1'!F16</f>
        <v>0</v>
      </c>
      <c r="AF16" s="25"/>
      <c r="AG16">
        <f t="shared" si="2"/>
        <v>1148.8694032451936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-68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3.9869249999999998</v>
      </c>
      <c r="E17">
        <f>GT_NG!T17</f>
        <v>9.8578931482040453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0.2350000000000001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696.60299670029485</v>
      </c>
      <c r="P17" s="37">
        <v>75.547129013870418</v>
      </c>
      <c r="Q17" s="37">
        <v>26.820000000000004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351.29999999999995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-281</v>
      </c>
      <c r="AA17" s="76">
        <f>STOA!J17</f>
        <v>334.15000000000003</v>
      </c>
      <c r="AB17" s="76">
        <f>-STOA!P17</f>
        <v>0</v>
      </c>
      <c r="AC17">
        <f t="shared" si="0"/>
        <v>15.645487467128858</v>
      </c>
      <c r="AD17">
        <f t="shared" si="1"/>
        <v>1121.8544563952407</v>
      </c>
      <c r="AE17">
        <f>'IDT-1'!F17</f>
        <v>0</v>
      </c>
      <c r="AF17" s="25"/>
      <c r="AG17">
        <f t="shared" si="2"/>
        <v>1121.8544563952407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-80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3.9869249999999998</v>
      </c>
      <c r="E18">
        <f>GT_NG!T18</f>
        <v>9.8578931482040453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0.2350000000000001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699.54885493805841</v>
      </c>
      <c r="P18" s="37">
        <v>75.547129013870418</v>
      </c>
      <c r="Q18" s="37">
        <v>26.820000000000004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347.36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-293</v>
      </c>
      <c r="AA18" s="76">
        <f>STOA!J18</f>
        <v>334.15000000000003</v>
      </c>
      <c r="AB18" s="76">
        <f>-STOA!P18</f>
        <v>0</v>
      </c>
      <c r="AC18">
        <f t="shared" si="0"/>
        <v>15.738790569024738</v>
      </c>
      <c r="AD18">
        <f t="shared" si="1"/>
        <v>1108.7670115311082</v>
      </c>
      <c r="AE18">
        <f>'IDT-1'!F18</f>
        <v>0</v>
      </c>
      <c r="AF18" s="25"/>
      <c r="AG18">
        <f t="shared" si="2"/>
        <v>1108.7670115311082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-80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3.9869249999999998</v>
      </c>
      <c r="E19">
        <f>GT_NG!T19</f>
        <v>9.8578931482040453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0.2350000000000001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733.98178948916507</v>
      </c>
      <c r="P19" s="37">
        <v>75.547129013870418</v>
      </c>
      <c r="Q19" s="37">
        <v>26.820000000000004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343.45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-302</v>
      </c>
      <c r="AA19" s="76">
        <f>STOA!J19</f>
        <v>334.06000000000006</v>
      </c>
      <c r="AB19" s="76">
        <f>-STOA!P19</f>
        <v>0</v>
      </c>
      <c r="AC19">
        <f t="shared" si="0"/>
        <v>16.197735004651371</v>
      </c>
      <c r="AD19">
        <f t="shared" si="1"/>
        <v>1114.7410016465883</v>
      </c>
      <c r="AE19">
        <f>'IDT-1'!F19</f>
        <v>0</v>
      </c>
      <c r="AF19" s="25"/>
      <c r="AG19">
        <f t="shared" si="2"/>
        <v>1114.7410016465883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-95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3.9869249999999998</v>
      </c>
      <c r="E20">
        <f>GT_NG!T20</f>
        <v>9.8578931482040453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0.2350000000000001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630.43999650205967</v>
      </c>
      <c r="P20" s="37">
        <v>75.547129013870418</v>
      </c>
      <c r="Q20" s="37">
        <v>26.820000000000004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343.29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-311</v>
      </c>
      <c r="AA20" s="76">
        <f>STOA!J20</f>
        <v>334.06000000000006</v>
      </c>
      <c r="AB20" s="76">
        <f>-STOA!P20</f>
        <v>0</v>
      </c>
      <c r="AC20">
        <f t="shared" si="0"/>
        <v>14.598120379219226</v>
      </c>
      <c r="AD20">
        <f t="shared" si="1"/>
        <v>1098.6388232849151</v>
      </c>
      <c r="AE20">
        <f>'IDT-1'!F20</f>
        <v>0</v>
      </c>
      <c r="AF20" s="25"/>
      <c r="AG20">
        <f t="shared" si="2"/>
        <v>1098.6388232849151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3.9869249999999998</v>
      </c>
      <c r="E21">
        <f>GT_NG!T21</f>
        <v>9.8578931482040453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0.2350000000000001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704.39893091674071</v>
      </c>
      <c r="P21" s="37">
        <v>75.547129013870418</v>
      </c>
      <c r="Q21" s="37">
        <v>26.820000000000004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343.12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-313</v>
      </c>
      <c r="AA21" s="76">
        <f>STOA!J21</f>
        <v>334.06000000000006</v>
      </c>
      <c r="AB21" s="76">
        <f>-STOA!P21</f>
        <v>0</v>
      </c>
      <c r="AC21">
        <f t="shared" si="0"/>
        <v>16.115890147140789</v>
      </c>
      <c r="AD21">
        <f t="shared" si="1"/>
        <v>1064.9099879316746</v>
      </c>
      <c r="AE21">
        <f>'IDT-1'!F21</f>
        <v>0</v>
      </c>
      <c r="AF21" s="25"/>
      <c r="AG21">
        <f t="shared" si="2"/>
        <v>1064.9099879316746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-104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3.9869249999999998</v>
      </c>
      <c r="E22">
        <f>GT_NG!T22</f>
        <v>9.8578931482040453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0.2350000000000001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698.91591145202062</v>
      </c>
      <c r="P22" s="37">
        <v>75.547129013870418</v>
      </c>
      <c r="Q22" s="37">
        <v>26.820000000000004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343.12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-320</v>
      </c>
      <c r="AA22" s="76">
        <f>STOA!J22</f>
        <v>334.06000000000006</v>
      </c>
      <c r="AB22" s="76">
        <f>-STOA!P22</f>
        <v>0</v>
      </c>
      <c r="AC22">
        <f t="shared" si="0"/>
        <v>16.146073203161141</v>
      </c>
      <c r="AD22">
        <f t="shared" si="1"/>
        <v>1050.3967854109339</v>
      </c>
      <c r="AE22">
        <f>'IDT-1'!F22</f>
        <v>0</v>
      </c>
      <c r="AF22" s="25"/>
      <c r="AG22">
        <f t="shared" si="2"/>
        <v>1050.3967854109339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-106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5.4161999999999999</v>
      </c>
      <c r="E23">
        <f>GT_NG!T23</f>
        <v>10.153796540603929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0.2350000000000001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650.14585240076883</v>
      </c>
      <c r="P23" s="37">
        <v>75.547129013870418</v>
      </c>
      <c r="Q23" s="37">
        <v>14.540000000000003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342.53000000000003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-316</v>
      </c>
      <c r="AA23" s="76">
        <f>STOA!J23</f>
        <v>333.96000000000004</v>
      </c>
      <c r="AB23" s="76">
        <f>-STOA!P23</f>
        <v>0</v>
      </c>
      <c r="AC23">
        <f t="shared" si="0"/>
        <v>14.710120855888988</v>
      </c>
      <c r="AD23">
        <f t="shared" si="1"/>
        <v>1101.8178570993541</v>
      </c>
      <c r="AE23">
        <f>'IDT-1'!F23</f>
        <v>0</v>
      </c>
      <c r="AF23" s="25"/>
      <c r="AG23">
        <f t="shared" si="2"/>
        <v>1101.8178570993541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7.2215999999999996</v>
      </c>
      <c r="E24">
        <f>GT_NG!T24</f>
        <v>10.153796540603929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0.2350000000000001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652.0173877836645</v>
      </c>
      <c r="P24" s="37">
        <v>75.547129013870418</v>
      </c>
      <c r="Q24" s="37">
        <v>26.820000000000004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342.20000000000005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-314</v>
      </c>
      <c r="AA24" s="76">
        <f>STOA!J24</f>
        <v>333.96000000000004</v>
      </c>
      <c r="AB24" s="76">
        <f>-STOA!P24</f>
        <v>0</v>
      </c>
      <c r="AC24">
        <f t="shared" si="0"/>
        <v>14.909156374904425</v>
      </c>
      <c r="AD24">
        <f t="shared" si="1"/>
        <v>1109.2457569632347</v>
      </c>
      <c r="AE24">
        <f>'IDT-1'!F24</f>
        <v>0</v>
      </c>
      <c r="AF24" s="25"/>
      <c r="AG24">
        <f t="shared" si="2"/>
        <v>1109.2457569632347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-10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7.2215999999999996</v>
      </c>
      <c r="E25">
        <f>GT_NG!T25</f>
        <v>10.153796540603929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0.2350000000000001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657.2863383778722</v>
      </c>
      <c r="P25" s="37">
        <v>73.877192475774265</v>
      </c>
      <c r="Q25" s="37">
        <v>26.24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341.86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-315</v>
      </c>
      <c r="AA25" s="76">
        <f>STOA!J25</f>
        <v>333.96000000000004</v>
      </c>
      <c r="AB25" s="76">
        <f>-STOA!P25</f>
        <v>0</v>
      </c>
      <c r="AC25">
        <f t="shared" si="0"/>
        <v>14.85541967345176</v>
      </c>
      <c r="AD25">
        <f t="shared" si="1"/>
        <v>1120.9785077207987</v>
      </c>
      <c r="AE25">
        <f>'IDT-1'!F25</f>
        <v>0</v>
      </c>
      <c r="AF25" s="25"/>
      <c r="AG25">
        <f t="shared" si="2"/>
        <v>1120.9785077207987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7.8234000000000004</v>
      </c>
      <c r="E26">
        <f>GT_NG!T26</f>
        <v>10.153796540603929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0.2350000000000001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669.54426675153866</v>
      </c>
      <c r="P26" s="37">
        <v>73.877192475774265</v>
      </c>
      <c r="Q26" s="37">
        <v>26.24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341.36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-322</v>
      </c>
      <c r="AA26" s="76">
        <f>STOA!J26</f>
        <v>333.96000000000004</v>
      </c>
      <c r="AB26" s="76">
        <f>-STOA!P26</f>
        <v>0</v>
      </c>
      <c r="AC26">
        <f t="shared" si="0"/>
        <v>15.018539495864781</v>
      </c>
      <c r="AD26">
        <f t="shared" si="1"/>
        <v>1126.175116272052</v>
      </c>
      <c r="AE26">
        <f>'IDT-1'!F26</f>
        <v>0</v>
      </c>
      <c r="AF26" s="25"/>
      <c r="AG26">
        <f t="shared" si="2"/>
        <v>1126.175116272052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7.8234000000000004</v>
      </c>
      <c r="E27">
        <f>GT_NG!T27</f>
        <v>10.153796540603929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0.2350000000000001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672.13915455135566</v>
      </c>
      <c r="P27" s="37">
        <v>75.547129013870418</v>
      </c>
      <c r="Q27" s="37">
        <v>26.820000000000004</v>
      </c>
      <c r="R27" s="39">
        <v>7.0100000000000007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341.1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-328</v>
      </c>
      <c r="AA27" s="76">
        <f>STOA!J27</f>
        <v>333.88000000000005</v>
      </c>
      <c r="AB27" s="76">
        <f>-STOA!P27</f>
        <v>0</v>
      </c>
      <c r="AC27">
        <f t="shared" si="0"/>
        <v>15.345430966652586</v>
      </c>
      <c r="AD27">
        <f t="shared" si="1"/>
        <v>1152.7130491391774</v>
      </c>
      <c r="AE27">
        <f>'IDT-1'!F27</f>
        <v>0</v>
      </c>
      <c r="AF27" s="25"/>
      <c r="AG27">
        <f t="shared" si="2"/>
        <v>1152.7130491391774</v>
      </c>
      <c r="AI27" s="35">
        <f>PXIL!J27</f>
        <v>0</v>
      </c>
      <c r="AJ27" s="35">
        <f>PXIL!P27</f>
        <v>0</v>
      </c>
      <c r="AK27" s="35">
        <f>RTM_IEX!J27</f>
        <v>20.350000000000001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7.8234000000000004</v>
      </c>
      <c r="E28">
        <f>GT_NG!T28</f>
        <v>10.153796540603929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0.2350000000000001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672.13915455135566</v>
      </c>
      <c r="P28" s="37">
        <v>75.547129013870418</v>
      </c>
      <c r="Q28" s="37">
        <v>26.820000000000004</v>
      </c>
      <c r="R28" s="39">
        <v>12.23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341.9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-323</v>
      </c>
      <c r="AA28" s="76">
        <f>STOA!J28</f>
        <v>333.88000000000005</v>
      </c>
      <c r="AB28" s="76">
        <f>-STOA!P28</f>
        <v>0</v>
      </c>
      <c r="AC28">
        <f t="shared" si="0"/>
        <v>15.352215178028141</v>
      </c>
      <c r="AD28">
        <f t="shared" si="1"/>
        <v>1163.556264927802</v>
      </c>
      <c r="AE28">
        <f>'IDT-1'!F28</f>
        <v>0</v>
      </c>
      <c r="AF28" s="25"/>
      <c r="AG28">
        <f t="shared" si="2"/>
        <v>1163.556264927802</v>
      </c>
      <c r="AI28" s="35">
        <f>PXIL!J28</f>
        <v>0</v>
      </c>
      <c r="AJ28" s="35">
        <f>PXIL!P28</f>
        <v>0</v>
      </c>
      <c r="AK28" s="35">
        <f>RTM_IEX!J28</f>
        <v>19.18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7.8234000000000004</v>
      </c>
      <c r="E29">
        <f>GT_NG!T29</f>
        <v>10.153796540603929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0.2350000000000001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665.11512381657235</v>
      </c>
      <c r="P29" s="37">
        <v>75.547129013870418</v>
      </c>
      <c r="Q29" s="37">
        <v>26.820000000000004</v>
      </c>
      <c r="R29" s="39">
        <v>17.7</v>
      </c>
      <c r="S29" s="39">
        <v>0</v>
      </c>
      <c r="T29" s="38">
        <f>SUMPRODUCT(LTA!J29:AN29,LTA!J$101:AN$101,LTA!J$105:AN$105)</f>
        <v>5.42</v>
      </c>
      <c r="U29" s="38">
        <f>SUMPRODUCT(LTA!J29:AN29,LTA!J$102:AN$102,LTA!J$105:AN$105)</f>
        <v>344.69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-322</v>
      </c>
      <c r="AA29" s="76">
        <f>STOA!J29</f>
        <v>333.88000000000005</v>
      </c>
      <c r="AB29" s="76">
        <f>-STOA!P29</f>
        <v>0</v>
      </c>
      <c r="AC29">
        <f t="shared" si="0"/>
        <v>15.443166162131075</v>
      </c>
      <c r="AD29">
        <f t="shared" si="1"/>
        <v>1176.3012832089157</v>
      </c>
      <c r="AE29">
        <f>'IDT-1'!F29</f>
        <v>0</v>
      </c>
      <c r="AF29" s="25"/>
      <c r="AG29">
        <f t="shared" si="2"/>
        <v>1176.3012832089157</v>
      </c>
      <c r="AI29" s="35">
        <f>PXIL!J29</f>
        <v>0</v>
      </c>
      <c r="AJ29" s="35">
        <f>PXIL!P29</f>
        <v>0</v>
      </c>
      <c r="AK29" s="35">
        <f>RTM_IEX!J29</f>
        <v>26.36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7.8234000000000004</v>
      </c>
      <c r="E30">
        <f>GT_NG!T30</f>
        <v>10.153796540603929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0.2350000000000001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712.64810119689844</v>
      </c>
      <c r="P30" s="37">
        <v>75.547129013870418</v>
      </c>
      <c r="Q30" s="37">
        <v>26.820000000000004</v>
      </c>
      <c r="R30" s="39">
        <v>19.309999999999999</v>
      </c>
      <c r="S30" s="39">
        <v>0</v>
      </c>
      <c r="T30" s="38">
        <f>SUMPRODUCT(LTA!J30:AN30,LTA!J$101:AN$101,LTA!J$105:AN$105)</f>
        <v>8.74</v>
      </c>
      <c r="U30" s="38">
        <f>SUMPRODUCT(LTA!J30:AN30,LTA!J$102:AN$102,LTA!J$105:AN$105)</f>
        <v>348.65000000000003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-342</v>
      </c>
      <c r="AA30" s="76">
        <f>STOA!J30</f>
        <v>333.88000000000005</v>
      </c>
      <c r="AB30" s="76">
        <f>-STOA!P30</f>
        <v>0</v>
      </c>
      <c r="AC30">
        <f t="shared" si="0"/>
        <v>15.924416430697818</v>
      </c>
      <c r="AD30">
        <f t="shared" si="1"/>
        <v>1178.8830103206751</v>
      </c>
      <c r="AE30">
        <f>'IDT-1'!F30</f>
        <v>0</v>
      </c>
      <c r="AF30" s="25"/>
      <c r="AG30">
        <f t="shared" si="2"/>
        <v>1178.8830103206751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-7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7.8234000000000004</v>
      </c>
      <c r="E31">
        <f>GT_NG!T31</f>
        <v>10.153796540603929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0.2350000000000001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587.68268010928011</v>
      </c>
      <c r="P31" s="37">
        <v>19.38</v>
      </c>
      <c r="Q31" s="37">
        <v>7.75</v>
      </c>
      <c r="R31" s="39">
        <v>20.78</v>
      </c>
      <c r="S31" s="39">
        <v>0</v>
      </c>
      <c r="T31" s="38">
        <f>SUMPRODUCT(LTA!J31:AN31,LTA!J$101:AN$101,LTA!J$105:AN$105)</f>
        <v>11.27</v>
      </c>
      <c r="U31" s="38">
        <f>SUMPRODUCT(LTA!J31:AN31,LTA!J$102:AN$102,LTA!J$105:AN$105)</f>
        <v>311.76000000000005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-140</v>
      </c>
      <c r="AA31" s="76">
        <f>STOA!J31</f>
        <v>333.88000000000005</v>
      </c>
      <c r="AB31" s="76">
        <f>-STOA!P31</f>
        <v>0</v>
      </c>
      <c r="AC31">
        <f t="shared" si="0"/>
        <v>12.473587045343496</v>
      </c>
      <c r="AD31">
        <f t="shared" si="1"/>
        <v>1191.2912896045407</v>
      </c>
      <c r="AE31">
        <f>'IDT-1'!F31</f>
        <v>0</v>
      </c>
      <c r="AF31" s="25"/>
      <c r="AG31">
        <f t="shared" si="2"/>
        <v>1191.2912896045407</v>
      </c>
      <c r="AI31" s="35">
        <f>PXIL!J31</f>
        <v>0</v>
      </c>
      <c r="AJ31" s="35">
        <f>PXIL!P31</f>
        <v>0</v>
      </c>
      <c r="AK31" s="35">
        <f>RTM_IEX!J31</f>
        <v>33.049999999999997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7.8234000000000004</v>
      </c>
      <c r="E32">
        <f>GT_NG!T32</f>
        <v>10.153796540603929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0.2350000000000001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529.67098995957122</v>
      </c>
      <c r="P32" s="37">
        <v>19.38</v>
      </c>
      <c r="Q32" s="37">
        <v>7.76</v>
      </c>
      <c r="R32" s="39">
        <v>22.5</v>
      </c>
      <c r="S32" s="39">
        <v>0</v>
      </c>
      <c r="T32" s="38">
        <f>SUMPRODUCT(LTA!J32:AN32,LTA!J$101:AN$101,LTA!J$105:AN$105)</f>
        <v>16.98</v>
      </c>
      <c r="U32" s="38">
        <f>SUMPRODUCT(LTA!J32:AN32,LTA!J$102:AN$102,LTA!J$105:AN$105)</f>
        <v>317.68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-140</v>
      </c>
      <c r="AA32" s="76">
        <f>STOA!J32</f>
        <v>333.88000000000005</v>
      </c>
      <c r="AB32" s="76">
        <f>-STOA!P32</f>
        <v>0</v>
      </c>
      <c r="AC32">
        <f t="shared" si="0"/>
        <v>12.516916848085941</v>
      </c>
      <c r="AD32">
        <f t="shared" si="1"/>
        <v>1196.4062696520893</v>
      </c>
      <c r="AE32">
        <f>'IDT-1'!F32</f>
        <v>0</v>
      </c>
      <c r="AF32" s="25"/>
      <c r="AG32">
        <f t="shared" si="2"/>
        <v>1196.4062696520893</v>
      </c>
      <c r="AI32" s="35">
        <f>PXIL!J32</f>
        <v>0</v>
      </c>
      <c r="AJ32" s="35">
        <f>PXIL!P32</f>
        <v>0</v>
      </c>
      <c r="AK32" s="35">
        <f>RTM_IEX!J32</f>
        <v>82.86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7.8234000000000004</v>
      </c>
      <c r="E33">
        <f>GT_NG!T33</f>
        <v>10.153796540603929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0.2350000000000001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534.01159886379207</v>
      </c>
      <c r="P33" s="37">
        <v>19.38</v>
      </c>
      <c r="Q33" s="37">
        <v>7.76</v>
      </c>
      <c r="R33" s="39">
        <v>24.2</v>
      </c>
      <c r="S33" s="39">
        <v>0</v>
      </c>
      <c r="T33" s="38">
        <f>SUMPRODUCT(LTA!J33:AN33,LTA!J$101:AN$101,LTA!J$105:AN$105)</f>
        <v>16.86</v>
      </c>
      <c r="U33" s="38">
        <f>SUMPRODUCT(LTA!J33:AN33,LTA!J$102:AN$102,LTA!J$105:AN$105)</f>
        <v>323.61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-147</v>
      </c>
      <c r="AA33" s="76">
        <f>STOA!J33</f>
        <v>333.88000000000005</v>
      </c>
      <c r="AB33" s="76">
        <f>-STOA!P33</f>
        <v>0</v>
      </c>
      <c r="AC33">
        <f t="shared" si="0"/>
        <v>12.712468066955621</v>
      </c>
      <c r="AD33">
        <f t="shared" si="1"/>
        <v>1205.4313273374405</v>
      </c>
      <c r="AE33">
        <f>'IDT-1'!F33</f>
        <v>0</v>
      </c>
      <c r="AF33" s="25"/>
      <c r="AG33">
        <f t="shared" si="2"/>
        <v>1205.4313273374405</v>
      </c>
      <c r="AI33" s="35">
        <f>PXIL!J33</f>
        <v>0</v>
      </c>
      <c r="AJ33" s="35">
        <f>PXIL!P33</f>
        <v>0</v>
      </c>
      <c r="AK33" s="35">
        <f>RTM_IEX!J33</f>
        <v>87.23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7.8234000000000004</v>
      </c>
      <c r="E34">
        <f>GT_NG!T34</f>
        <v>10.153796540603929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0.2350000000000001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536.91750762555898</v>
      </c>
      <c r="P34" s="37">
        <v>19.38</v>
      </c>
      <c r="Q34" s="37">
        <v>7.76</v>
      </c>
      <c r="R34" s="39">
        <v>25.03</v>
      </c>
      <c r="S34" s="39">
        <v>0</v>
      </c>
      <c r="T34" s="38">
        <f>SUMPRODUCT(LTA!J34:AN34,LTA!J$101:AN$101,LTA!J$105:AN$105)</f>
        <v>23.52</v>
      </c>
      <c r="U34" s="38">
        <f>SUMPRODUCT(LTA!J34:AN34,LTA!J$102:AN$102,LTA!J$105:AN$105)</f>
        <v>329.86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-162</v>
      </c>
      <c r="AA34" s="76">
        <f>STOA!J34</f>
        <v>333.88000000000005</v>
      </c>
      <c r="AB34" s="76">
        <f>-STOA!P34</f>
        <v>0</v>
      </c>
      <c r="AC34">
        <f t="shared" si="0"/>
        <v>12.963065066427797</v>
      </c>
      <c r="AD34">
        <f t="shared" si="1"/>
        <v>1204.886639099735</v>
      </c>
      <c r="AE34">
        <f>'IDT-1'!F34</f>
        <v>0</v>
      </c>
      <c r="AF34" s="25"/>
      <c r="AG34">
        <f t="shared" si="2"/>
        <v>1204.886639099735</v>
      </c>
      <c r="AI34" s="35">
        <f>PXIL!J34</f>
        <v>0</v>
      </c>
      <c r="AJ34" s="35">
        <f>PXIL!P34</f>
        <v>0</v>
      </c>
      <c r="AK34" s="35">
        <f>RTM_IEX!J34</f>
        <v>85.29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7.8234000000000004</v>
      </c>
      <c r="E35">
        <f>GT_NG!T35</f>
        <v>9.8578931482040453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0.35317919075144499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533.68620871395251</v>
      </c>
      <c r="P35" s="37">
        <v>19.38</v>
      </c>
      <c r="Q35" s="37">
        <v>7.76</v>
      </c>
      <c r="R35" s="39">
        <v>25.2</v>
      </c>
      <c r="S35" s="39">
        <v>0</v>
      </c>
      <c r="T35" s="38">
        <f>SUMPRODUCT(LTA!J35:AN35,LTA!J$101:AN$101,LTA!J$105:AN$105)</f>
        <v>30.509999999999998</v>
      </c>
      <c r="U35" s="38">
        <f>SUMPRODUCT(LTA!J35:AN35,LTA!J$102:AN$102,LTA!J$105:AN$105)</f>
        <v>355.99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-99.95</v>
      </c>
      <c r="AA35" s="76">
        <f>STOA!J35</f>
        <v>333.78000000000003</v>
      </c>
      <c r="AB35" s="76">
        <f>-STOA!P35</f>
        <v>0</v>
      </c>
      <c r="AC35">
        <f t="shared" si="0"/>
        <v>12.07699393544709</v>
      </c>
      <c r="AD35">
        <f t="shared" si="1"/>
        <v>1224.913687117461</v>
      </c>
      <c r="AE35">
        <f>'IDT-1'!F35</f>
        <v>0</v>
      </c>
      <c r="AF35" s="25"/>
      <c r="AG35">
        <f t="shared" si="2"/>
        <v>1224.913687117461</v>
      </c>
      <c r="AI35" s="35">
        <f>PXIL!J35</f>
        <v>0</v>
      </c>
      <c r="AJ35" s="35">
        <f>PXIL!P35</f>
        <v>0</v>
      </c>
      <c r="AK35" s="35">
        <f>RTM_IEX!J35</f>
        <v>12.6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7.8234000000000004</v>
      </c>
      <c r="E36">
        <f>GT_NG!T36</f>
        <v>9.8578931482040453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0.35317919075144499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534.37054042168882</v>
      </c>
      <c r="P36" s="37">
        <v>19.38</v>
      </c>
      <c r="Q36" s="37">
        <v>7.76</v>
      </c>
      <c r="R36" s="39">
        <v>25.2</v>
      </c>
      <c r="S36" s="39">
        <v>0</v>
      </c>
      <c r="T36" s="38">
        <f>SUMPRODUCT(LTA!J36:AN36,LTA!J$101:AN$101,LTA!J$105:AN$105)</f>
        <v>37.57</v>
      </c>
      <c r="U36" s="38">
        <f>SUMPRODUCT(LTA!J36:AN36,LTA!J$102:AN$102,LTA!J$105:AN$105)</f>
        <v>324.3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-13</v>
      </c>
      <c r="AA36" s="76">
        <f>STOA!J36</f>
        <v>333.78000000000003</v>
      </c>
      <c r="AB36" s="76">
        <f>-STOA!P36</f>
        <v>0</v>
      </c>
      <c r="AC36">
        <f t="shared" si="0"/>
        <v>11.355347151158757</v>
      </c>
      <c r="AD36">
        <f t="shared" si="1"/>
        <v>1238.0396656094856</v>
      </c>
      <c r="AE36">
        <f>'IDT-1'!F36</f>
        <v>0</v>
      </c>
      <c r="AF36" s="25"/>
      <c r="AG36">
        <f t="shared" si="2"/>
        <v>1238.0396656094856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-38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7.8234000000000004</v>
      </c>
      <c r="E37">
        <f>GT_NG!T37</f>
        <v>16.051348102352737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0.35317919075144499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530.56103298760968</v>
      </c>
      <c r="P37" s="37">
        <v>19.38</v>
      </c>
      <c r="Q37" s="37">
        <v>7.76</v>
      </c>
      <c r="R37" s="39">
        <v>25.2</v>
      </c>
      <c r="S37" s="39">
        <v>0</v>
      </c>
      <c r="T37" s="38">
        <f>SUMPRODUCT(LTA!J37:AN37,LTA!J$101:AN$101,LTA!J$105:AN$105)</f>
        <v>39.630000000000003</v>
      </c>
      <c r="U37" s="38">
        <f>SUMPRODUCT(LTA!J37:AN37,LTA!J$102:AN$102,LTA!J$105:AN$105)</f>
        <v>310.86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-19</v>
      </c>
      <c r="AA37" s="76">
        <f>STOA!J37</f>
        <v>333.78000000000003</v>
      </c>
      <c r="AB37" s="76">
        <f>-STOA!P37</f>
        <v>0</v>
      </c>
      <c r="AC37">
        <f t="shared" si="0"/>
        <v>11.068001367205111</v>
      </c>
      <c r="AD37">
        <f t="shared" si="1"/>
        <v>1254.3309589135088</v>
      </c>
      <c r="AE37">
        <f>'IDT-1'!F37</f>
        <v>0</v>
      </c>
      <c r="AF37" s="25"/>
      <c r="AG37">
        <f t="shared" si="2"/>
        <v>1254.3309589135088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-7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7.8234000000000004</v>
      </c>
      <c r="E38">
        <f>GT_NG!T38</f>
        <v>16.051348102352737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0.35317919075144499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532.06103298760968</v>
      </c>
      <c r="P38" s="37">
        <v>19.38</v>
      </c>
      <c r="Q38" s="37">
        <v>7.76</v>
      </c>
      <c r="R38" s="39">
        <v>25.2</v>
      </c>
      <c r="S38" s="39">
        <v>0</v>
      </c>
      <c r="T38" s="38">
        <f>SUMPRODUCT(LTA!J38:AN38,LTA!J$101:AN$101,LTA!J$105:AN$105)</f>
        <v>47.519999999999996</v>
      </c>
      <c r="U38" s="38">
        <f>SUMPRODUCT(LTA!J38:AN38,LTA!J$102:AN$102,LTA!J$105:AN$105)</f>
        <v>273.24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-34</v>
      </c>
      <c r="AA38" s="76">
        <f>STOA!J38</f>
        <v>333.78000000000003</v>
      </c>
      <c r="AB38" s="76">
        <f>-STOA!P38</f>
        <v>0</v>
      </c>
      <c r="AC38">
        <f t="shared" si="0"/>
        <v>11.191798629004225</v>
      </c>
      <c r="AD38">
        <f t="shared" si="1"/>
        <v>1252.8771616517097</v>
      </c>
      <c r="AE38">
        <f>'IDT-1'!F38</f>
        <v>0</v>
      </c>
      <c r="AF38" s="25"/>
      <c r="AG38">
        <f t="shared" si="2"/>
        <v>1252.8771616517097</v>
      </c>
      <c r="AI38" s="35">
        <f>PXIL!J38</f>
        <v>0</v>
      </c>
      <c r="AJ38" s="35">
        <f>PXIL!P38</f>
        <v>0</v>
      </c>
      <c r="AK38" s="35">
        <f>RTM_IEX!J38</f>
        <v>34.9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7.8234000000000004</v>
      </c>
      <c r="E39">
        <f>GT_NG!T39</f>
        <v>15.969173965309976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0.2350000000000001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529.02906637084493</v>
      </c>
      <c r="P39" s="37">
        <v>19.38</v>
      </c>
      <c r="Q39" s="37">
        <v>7.76</v>
      </c>
      <c r="R39" s="39">
        <v>25.2</v>
      </c>
      <c r="S39" s="39">
        <v>0</v>
      </c>
      <c r="T39" s="38">
        <f>SUMPRODUCT(LTA!J39:AN39,LTA!J$101:AN$101,LTA!J$105:AN$105)</f>
        <v>58.3</v>
      </c>
      <c r="U39" s="38">
        <f>SUMPRODUCT(LTA!J39:AN39,LTA!J$102:AN$102,LTA!J$105:AN$105)</f>
        <v>321.26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-23</v>
      </c>
      <c r="AA39" s="76">
        <f>STOA!J39</f>
        <v>349.8</v>
      </c>
      <c r="AB39" s="76">
        <f>-STOA!P39</f>
        <v>0</v>
      </c>
      <c r="AC39">
        <f t="shared" si="0"/>
        <v>11.57621556099393</v>
      </c>
      <c r="AD39">
        <f t="shared" si="1"/>
        <v>1280.1804247751611</v>
      </c>
      <c r="AE39">
        <f>'IDT-1'!F39</f>
        <v>0</v>
      </c>
      <c r="AF39" s="25"/>
      <c r="AG39">
        <f t="shared" si="2"/>
        <v>1280.1804247751611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-20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7.8234000000000004</v>
      </c>
      <c r="E40">
        <f>GT_NG!T40</f>
        <v>15.969173965309976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0.2350000000000001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528.63248409236382</v>
      </c>
      <c r="P40" s="37">
        <v>19.38</v>
      </c>
      <c r="Q40" s="37">
        <v>7.76</v>
      </c>
      <c r="R40" s="39">
        <v>25.2</v>
      </c>
      <c r="S40" s="39">
        <v>0</v>
      </c>
      <c r="T40" s="38">
        <f>SUMPRODUCT(LTA!J40:AN40,LTA!J$101:AN$101,LTA!J$105:AN$105)</f>
        <v>64.069999999999993</v>
      </c>
      <c r="U40" s="38">
        <f>SUMPRODUCT(LTA!J40:AN40,LTA!J$102:AN$102,LTA!J$105:AN$105)</f>
        <v>325.40000000000003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349.8</v>
      </c>
      <c r="AB40" s="76">
        <f>-STOA!P40</f>
        <v>0</v>
      </c>
      <c r="AC40">
        <f t="shared" si="0"/>
        <v>11.495400487684458</v>
      </c>
      <c r="AD40">
        <f t="shared" si="1"/>
        <v>1357.0046575699894</v>
      </c>
      <c r="AE40">
        <f>'IDT-1'!F40</f>
        <v>0</v>
      </c>
      <c r="AF40" s="25"/>
      <c r="AG40">
        <f t="shared" si="2"/>
        <v>1357.0046575699894</v>
      </c>
      <c r="AI40" s="35">
        <f>PXIL!J40</f>
        <v>0</v>
      </c>
      <c r="AJ40" s="35">
        <f>PXIL!P40</f>
        <v>0</v>
      </c>
      <c r="AK40" s="35">
        <f>RTM_IEX!J40</f>
        <v>24.23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7.8234000000000004</v>
      </c>
      <c r="E41">
        <f>GT_NG!T41</f>
        <v>15.969173965309976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0.2350000000000001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525.83882199744198</v>
      </c>
      <c r="P41" s="37">
        <v>19.580000000000002</v>
      </c>
      <c r="Q41" s="37">
        <v>7.76</v>
      </c>
      <c r="R41" s="39">
        <v>25.2</v>
      </c>
      <c r="S41" s="39">
        <v>0</v>
      </c>
      <c r="T41" s="38">
        <f>SUMPRODUCT(LTA!J41:AN41,LTA!J$101:AN$101,LTA!J$105:AN$105)</f>
        <v>69.84</v>
      </c>
      <c r="U41" s="38">
        <f>SUMPRODUCT(LTA!J41:AN41,LTA!J$102:AN$102,LTA!J$105:AN$105)</f>
        <v>335.74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349.8</v>
      </c>
      <c r="AB41" s="76">
        <f>-STOA!P41</f>
        <v>0</v>
      </c>
      <c r="AC41">
        <f t="shared" si="0"/>
        <v>11.812469726087116</v>
      </c>
      <c r="AD41">
        <f t="shared" si="1"/>
        <v>1394.433926236665</v>
      </c>
      <c r="AE41">
        <f>'IDT-1'!F41</f>
        <v>0</v>
      </c>
      <c r="AF41" s="25"/>
      <c r="AG41">
        <f t="shared" si="2"/>
        <v>1394.433926236665</v>
      </c>
      <c r="AI41" s="35">
        <f>PXIL!J41</f>
        <v>0</v>
      </c>
      <c r="AJ41" s="35">
        <f>PXIL!P41</f>
        <v>0</v>
      </c>
      <c r="AK41" s="35">
        <f>RTM_IEX!J41</f>
        <v>48.46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7.8234000000000004</v>
      </c>
      <c r="E42">
        <f>GT_NG!T42</f>
        <v>15.969173965309976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0.2350000000000001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527.51882199744193</v>
      </c>
      <c r="P42" s="37">
        <v>19.580000000000002</v>
      </c>
      <c r="Q42" s="37">
        <v>7.76</v>
      </c>
      <c r="R42" s="39">
        <v>25.2</v>
      </c>
      <c r="S42" s="39">
        <v>0</v>
      </c>
      <c r="T42" s="38">
        <f>SUMPRODUCT(LTA!J42:AN42,LTA!J$101:AN$101,LTA!J$105:AN$105)</f>
        <v>76.83</v>
      </c>
      <c r="U42" s="38">
        <f>SUMPRODUCT(LTA!J42:AN42,LTA!J$102:AN$102,LTA!J$105:AN$105)</f>
        <v>345.96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349.8</v>
      </c>
      <c r="AB42" s="76">
        <f>-STOA!P42</f>
        <v>0</v>
      </c>
      <c r="AC42">
        <f t="shared" si="0"/>
        <v>12.272369726087115</v>
      </c>
      <c r="AD42">
        <f t="shared" si="1"/>
        <v>1448.7240262366647</v>
      </c>
      <c r="AE42">
        <f>'IDT-1'!F42</f>
        <v>0</v>
      </c>
      <c r="AF42" s="25"/>
      <c r="AG42">
        <f t="shared" si="2"/>
        <v>1448.7240262366647</v>
      </c>
      <c r="AI42" s="35">
        <f>PXIL!J42</f>
        <v>0</v>
      </c>
      <c r="AJ42" s="35">
        <f>PXIL!P42</f>
        <v>0</v>
      </c>
      <c r="AK42" s="35">
        <f>RTM_IEX!J42</f>
        <v>84.32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7.8234000000000004</v>
      </c>
      <c r="E43">
        <f>GT_NG!T43</f>
        <v>17.091177936534308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0.2350000000000001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526.54816399271044</v>
      </c>
      <c r="P43" s="37">
        <v>19.381125697026022</v>
      </c>
      <c r="Q43" s="37">
        <v>7.76</v>
      </c>
      <c r="R43" s="39">
        <v>25.2</v>
      </c>
      <c r="S43" s="39">
        <v>0</v>
      </c>
      <c r="T43" s="38">
        <f>SUMPRODUCT(LTA!J43:AN43,LTA!J$101:AN$101,LTA!J$105:AN$105)</f>
        <v>65.489999999999995</v>
      </c>
      <c r="U43" s="38">
        <f>SUMPRODUCT(LTA!J43:AN43,LTA!J$102:AN$102,LTA!J$105:AN$105)</f>
        <v>354.5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349.8</v>
      </c>
      <c r="AB43" s="76">
        <f>-STOA!P43</f>
        <v>0</v>
      </c>
      <c r="AC43">
        <f t="shared" si="0"/>
        <v>12.378734488060672</v>
      </c>
      <c r="AD43">
        <f t="shared" si="1"/>
        <v>1461.28013313821</v>
      </c>
      <c r="AE43">
        <f>'IDT-1'!F43</f>
        <v>0</v>
      </c>
      <c r="AF43" s="25"/>
      <c r="AG43">
        <f t="shared" si="2"/>
        <v>1461.28013313821</v>
      </c>
      <c r="AI43" s="35">
        <f>PXIL!J43</f>
        <v>0</v>
      </c>
      <c r="AJ43" s="35">
        <f>PXIL!P43</f>
        <v>0</v>
      </c>
      <c r="AK43" s="35">
        <f>RTM_IEX!J43</f>
        <v>99.83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7.8234000000000004</v>
      </c>
      <c r="E44">
        <f>GT_NG!T44</f>
        <v>17.091177936534308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0.2350000000000001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527.77648897072186</v>
      </c>
      <c r="P44" s="37">
        <v>19.381125697026022</v>
      </c>
      <c r="Q44" s="37">
        <v>7.76</v>
      </c>
      <c r="R44" s="39">
        <v>25.2</v>
      </c>
      <c r="S44" s="39">
        <v>0</v>
      </c>
      <c r="T44" s="38">
        <f>SUMPRODUCT(LTA!J44:AN44,LTA!J$101:AN$101,LTA!J$105:AN$105)</f>
        <v>71.569999999999993</v>
      </c>
      <c r="U44" s="38">
        <f>SUMPRODUCT(LTA!J44:AN44,LTA!J$102:AN$102,LTA!J$105:AN$105)</f>
        <v>361.09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349.8</v>
      </c>
      <c r="AB44" s="76">
        <f>-STOA!P44</f>
        <v>0</v>
      </c>
      <c r="AC44">
        <f t="shared" si="0"/>
        <v>12.59325641787597</v>
      </c>
      <c r="AD44">
        <f t="shared" si="1"/>
        <v>1486.6039361864064</v>
      </c>
      <c r="AE44">
        <f>'IDT-1'!F44</f>
        <v>0</v>
      </c>
      <c r="AF44" s="25"/>
      <c r="AG44">
        <f t="shared" si="2"/>
        <v>1486.6039361864064</v>
      </c>
      <c r="AI44" s="35">
        <f>PXIL!J44</f>
        <v>0</v>
      </c>
      <c r="AJ44" s="35">
        <f>PXIL!P44</f>
        <v>0</v>
      </c>
      <c r="AK44" s="35">
        <f>RTM_IEX!J44</f>
        <v>111.47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7.8234000000000004</v>
      </c>
      <c r="E45">
        <f>GT_NG!T45</f>
        <v>17.091177936534308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0.2350000000000001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527.85743371827004</v>
      </c>
      <c r="P45" s="37">
        <v>19.381125697026022</v>
      </c>
      <c r="Q45" s="37">
        <v>7.76</v>
      </c>
      <c r="R45" s="39">
        <v>25.2</v>
      </c>
      <c r="S45" s="39">
        <v>0</v>
      </c>
      <c r="T45" s="38">
        <f>SUMPRODUCT(LTA!J45:AN45,LTA!J$101:AN$101,LTA!J$105:AN$105)</f>
        <v>89.039999999999992</v>
      </c>
      <c r="U45" s="38">
        <f>SUMPRODUCT(LTA!J45:AN45,LTA!J$102:AN$102,LTA!J$105:AN$105)</f>
        <v>401.97999999999996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349.8</v>
      </c>
      <c r="AB45" s="76">
        <f>-STOA!P45</f>
        <v>0</v>
      </c>
      <c r="AC45">
        <f t="shared" si="0"/>
        <v>12.766556353755375</v>
      </c>
      <c r="AD45">
        <f t="shared" si="1"/>
        <v>1507.0615809980752</v>
      </c>
      <c r="AE45">
        <f>'IDT-1'!F45</f>
        <v>0</v>
      </c>
      <c r="AF45" s="25"/>
      <c r="AG45">
        <f t="shared" si="2"/>
        <v>1507.0615809980752</v>
      </c>
      <c r="AI45" s="35">
        <f>PXIL!J45</f>
        <v>0</v>
      </c>
      <c r="AJ45" s="35">
        <f>PXIL!P45</f>
        <v>0</v>
      </c>
      <c r="AK45" s="35">
        <f>RTM_IEX!J45</f>
        <v>73.66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7.8234000000000004</v>
      </c>
      <c r="E46">
        <f>GT_NG!T46</f>
        <v>17.091177936534308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0.2350000000000001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527.85743371827004</v>
      </c>
      <c r="P46" s="37">
        <v>19.381125697026022</v>
      </c>
      <c r="Q46" s="37">
        <v>7.76</v>
      </c>
      <c r="R46" s="39">
        <v>25.2</v>
      </c>
      <c r="S46" s="39">
        <v>0</v>
      </c>
      <c r="T46" s="38">
        <f>SUMPRODUCT(LTA!J46:AN46,LTA!J$101:AN$101,LTA!J$105:AN$105)</f>
        <v>93.92</v>
      </c>
      <c r="U46" s="38">
        <f>SUMPRODUCT(LTA!J46:AN46,LTA!J$102:AN$102,LTA!J$105:AN$105)</f>
        <v>403.12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349.8</v>
      </c>
      <c r="AB46" s="76">
        <f>-STOA!P46</f>
        <v>0</v>
      </c>
      <c r="AC46">
        <f t="shared" si="0"/>
        <v>13.020656353755374</v>
      </c>
      <c r="AD46">
        <f t="shared" si="1"/>
        <v>1537.0574809980751</v>
      </c>
      <c r="AE46">
        <f>'IDT-1'!F46</f>
        <v>0</v>
      </c>
      <c r="AF46" s="25"/>
      <c r="AG46">
        <f t="shared" si="2"/>
        <v>1537.0574809980751</v>
      </c>
      <c r="AI46" s="35">
        <f>PXIL!J46</f>
        <v>0</v>
      </c>
      <c r="AJ46" s="35">
        <f>PXIL!P46</f>
        <v>0</v>
      </c>
      <c r="AK46" s="35">
        <f>RTM_IEX!J46</f>
        <v>97.89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7.8234000000000004</v>
      </c>
      <c r="E47">
        <f>GT_NG!T47</f>
        <v>17.091177936534308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0.2350000000000001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527.94941390209533</v>
      </c>
      <c r="P47" s="37">
        <v>19.381125697026022</v>
      </c>
      <c r="Q47" s="37">
        <v>7.76</v>
      </c>
      <c r="R47" s="39">
        <v>25.2</v>
      </c>
      <c r="S47" s="39">
        <v>0</v>
      </c>
      <c r="T47" s="38">
        <f>SUMPRODUCT(LTA!J47:AN47,LTA!J$101:AN$101,LTA!J$105:AN$105)</f>
        <v>85.18</v>
      </c>
      <c r="U47" s="38">
        <f>SUMPRODUCT(LTA!J47:AN47,LTA!J$102:AN$102,LTA!J$105:AN$105)</f>
        <v>403.66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349.70000000000005</v>
      </c>
      <c r="AB47" s="76">
        <f>-STOA!P47</f>
        <v>0</v>
      </c>
      <c r="AC47">
        <f t="shared" si="0"/>
        <v>13.261080987299508</v>
      </c>
      <c r="AD47">
        <f t="shared" si="1"/>
        <v>1565.4390365483564</v>
      </c>
      <c r="AE47">
        <f>'IDT-1'!F47</f>
        <v>0</v>
      </c>
      <c r="AF47" s="25"/>
      <c r="AG47">
        <f t="shared" si="2"/>
        <v>1565.4390365483564</v>
      </c>
      <c r="AI47" s="35">
        <f>PXIL!J47</f>
        <v>0</v>
      </c>
      <c r="AJ47" s="35">
        <f>PXIL!P47</f>
        <v>0</v>
      </c>
      <c r="AK47" s="35">
        <f>RTM_IEX!J47</f>
        <v>134.72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7.8234000000000004</v>
      </c>
      <c r="E48">
        <f>GT_NG!T48</f>
        <v>17.091177936534308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0.2350000000000001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527.94941390209533</v>
      </c>
      <c r="P48" s="37">
        <v>19.381125697026022</v>
      </c>
      <c r="Q48" s="37">
        <v>7.76</v>
      </c>
      <c r="R48" s="39">
        <v>25.2</v>
      </c>
      <c r="S48" s="39">
        <v>0</v>
      </c>
      <c r="T48" s="38">
        <f>SUMPRODUCT(LTA!J48:AN48,LTA!J$101:AN$101,LTA!J$105:AN$105)</f>
        <v>85.4</v>
      </c>
      <c r="U48" s="38">
        <f>SUMPRODUCT(LTA!J48:AN48,LTA!J$102:AN$102,LTA!J$105:AN$105)</f>
        <v>404.04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349.70000000000005</v>
      </c>
      <c r="AB48" s="76">
        <f>-STOA!P48</f>
        <v>0</v>
      </c>
      <c r="AC48">
        <f t="shared" si="0"/>
        <v>13.331220987299506</v>
      </c>
      <c r="AD48">
        <f t="shared" si="1"/>
        <v>1573.7188965483563</v>
      </c>
      <c r="AE48">
        <f>'IDT-1'!F48</f>
        <v>0</v>
      </c>
      <c r="AF48" s="25"/>
      <c r="AG48">
        <f t="shared" si="2"/>
        <v>1573.7188965483563</v>
      </c>
      <c r="AI48" s="35">
        <f>PXIL!J48</f>
        <v>0</v>
      </c>
      <c r="AJ48" s="35">
        <f>PXIL!P48</f>
        <v>0</v>
      </c>
      <c r="AK48" s="35">
        <f>RTM_IEX!J48</f>
        <v>142.47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7.8234000000000004</v>
      </c>
      <c r="E49">
        <f>GT_NG!T49</f>
        <v>17.091177936534308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0.2350000000000001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527.76231820644318</v>
      </c>
      <c r="P49" s="37">
        <v>19.381125697026022</v>
      </c>
      <c r="Q49" s="37">
        <v>7.76</v>
      </c>
      <c r="R49" s="39">
        <v>25.2</v>
      </c>
      <c r="S49" s="39">
        <v>0</v>
      </c>
      <c r="T49" s="38">
        <f>SUMPRODUCT(LTA!J49:AN49,LTA!J$101:AN$101,LTA!J$105:AN$105)</f>
        <v>75.53</v>
      </c>
      <c r="U49" s="38">
        <f>SUMPRODUCT(LTA!J49:AN49,LTA!J$102:AN$102,LTA!J$105:AN$105)</f>
        <v>405.21000000000004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2.99</v>
      </c>
      <c r="Z49" s="35">
        <f>IEX!P49</f>
        <v>0</v>
      </c>
      <c r="AA49" s="76">
        <f>STOA!J49</f>
        <v>349.70000000000005</v>
      </c>
      <c r="AB49" s="76">
        <f>-STOA!P49</f>
        <v>0</v>
      </c>
      <c r="AC49">
        <f t="shared" si="0"/>
        <v>13.68891738345603</v>
      </c>
      <c r="AD49">
        <f t="shared" si="1"/>
        <v>1615.9441044565476</v>
      </c>
      <c r="AE49">
        <f>'IDT-1'!F49</f>
        <v>13.315</v>
      </c>
      <c r="AF49" s="25"/>
      <c r="AG49">
        <f t="shared" si="2"/>
        <v>1629.2591044565477</v>
      </c>
      <c r="AI49" s="35">
        <f>PXIL!J49</f>
        <v>0</v>
      </c>
      <c r="AJ49" s="35">
        <f>PXIL!P49</f>
        <v>0</v>
      </c>
      <c r="AK49" s="35">
        <f>RTM_IEX!J49</f>
        <v>190.95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7.8234000000000004</v>
      </c>
      <c r="E50">
        <f>GT_NG!T50</f>
        <v>17.091177936534308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0.2350000000000001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524.19833379386455</v>
      </c>
      <c r="P50" s="37">
        <v>19.381125697026022</v>
      </c>
      <c r="Q50" s="37">
        <v>7.76</v>
      </c>
      <c r="R50" s="39">
        <v>25.2</v>
      </c>
      <c r="S50" s="39">
        <v>0</v>
      </c>
      <c r="T50" s="38">
        <f>SUMPRODUCT(LTA!J50:AN50,LTA!J$101:AN$101,LTA!J$105:AN$105)</f>
        <v>78.53</v>
      </c>
      <c r="U50" s="38">
        <f>SUMPRODUCT(LTA!J50:AN50,LTA!J$102:AN$102,LTA!J$105:AN$105)</f>
        <v>405.86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109.15</v>
      </c>
      <c r="Z50" s="35">
        <f>IEX!P50</f>
        <v>0</v>
      </c>
      <c r="AA50" s="76">
        <f>STOA!J50</f>
        <v>349.70000000000005</v>
      </c>
      <c r="AB50" s="76">
        <f>-STOA!P50</f>
        <v>0</v>
      </c>
      <c r="AC50">
        <f t="shared" si="0"/>
        <v>13.84041991439037</v>
      </c>
      <c r="AD50">
        <f t="shared" si="1"/>
        <v>1633.8286175130347</v>
      </c>
      <c r="AE50">
        <f>'IDT-1'!F50</f>
        <v>5</v>
      </c>
      <c r="AF50" s="25"/>
      <c r="AG50">
        <f t="shared" si="2"/>
        <v>1638.8286175130347</v>
      </c>
      <c r="AI50" s="35">
        <f>PXIL!J50</f>
        <v>0</v>
      </c>
      <c r="AJ50" s="35">
        <f>PXIL!P50</f>
        <v>0</v>
      </c>
      <c r="AK50" s="35">
        <f>RTM_IEX!J50</f>
        <v>102.74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7.8234000000000004</v>
      </c>
      <c r="E51">
        <f>GT_NG!T51</f>
        <v>17.091177936534308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522.66281735828102</v>
      </c>
      <c r="P51" s="37">
        <v>19.381125697026022</v>
      </c>
      <c r="Q51" s="37">
        <v>7.76</v>
      </c>
      <c r="R51" s="39">
        <v>25.2</v>
      </c>
      <c r="S51" s="39">
        <v>0</v>
      </c>
      <c r="T51" s="38">
        <f>SUMPRODUCT(LTA!J51:AN51,LTA!J$101:AN$101,LTA!J$105:AN$105)</f>
        <v>72.53</v>
      </c>
      <c r="U51" s="38">
        <f>SUMPRODUCT(LTA!J51:AN51,LTA!J$102:AN$102,LTA!J$105:AN$105)</f>
        <v>448.38000000000005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34.89</v>
      </c>
      <c r="Z51" s="35">
        <f>IEX!P51</f>
        <v>0</v>
      </c>
      <c r="AA51" s="76">
        <f>STOA!J51</f>
        <v>316.85000000000002</v>
      </c>
      <c r="AB51" s="76">
        <f>-STOA!P51</f>
        <v>0</v>
      </c>
      <c r="AC51">
        <f t="shared" si="0"/>
        <v>13.664015576331467</v>
      </c>
      <c r="AD51">
        <f t="shared" si="1"/>
        <v>1613.00450541551</v>
      </c>
      <c r="AE51">
        <f>'IDT-1'!F51</f>
        <v>0</v>
      </c>
      <c r="AF51" s="25"/>
      <c r="AG51">
        <f t="shared" si="2"/>
        <v>1613.00450541551</v>
      </c>
      <c r="AI51" s="35">
        <f>PXIL!J51</f>
        <v>0</v>
      </c>
      <c r="AJ51" s="35">
        <f>PXIL!P51</f>
        <v>0</v>
      </c>
      <c r="AK51" s="35">
        <f>RTM_IEX!J51</f>
        <v>154.1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7.8234000000000004</v>
      </c>
      <c r="E52">
        <f>GT_NG!T52</f>
        <v>17.091177936534308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522.66281735828102</v>
      </c>
      <c r="P52" s="37">
        <v>19.381125697026022</v>
      </c>
      <c r="Q52" s="37">
        <v>7.76</v>
      </c>
      <c r="R52" s="39">
        <v>25.2</v>
      </c>
      <c r="S52" s="39">
        <v>0</v>
      </c>
      <c r="T52" s="38">
        <f>SUMPRODUCT(LTA!J52:AN52,LTA!J$101:AN$101,LTA!J$105:AN$105)</f>
        <v>75.53</v>
      </c>
      <c r="U52" s="38">
        <f>SUMPRODUCT(LTA!J52:AN52,LTA!J$102:AN$102,LTA!J$105:AN$105)</f>
        <v>447.26000000000005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42.64</v>
      </c>
      <c r="Z52" s="35">
        <f>IEX!P52</f>
        <v>0</v>
      </c>
      <c r="AA52" s="76">
        <f>STOA!J52</f>
        <v>316.85000000000002</v>
      </c>
      <c r="AB52" s="76">
        <f>-STOA!P52</f>
        <v>0</v>
      </c>
      <c r="AC52">
        <f t="shared" si="0"/>
        <v>13.78573157633147</v>
      </c>
      <c r="AD52">
        <f t="shared" si="1"/>
        <v>1627.3727894155102</v>
      </c>
      <c r="AE52">
        <f>'IDT-1'!F52</f>
        <v>0</v>
      </c>
      <c r="AF52" s="25"/>
      <c r="AG52">
        <f t="shared" si="2"/>
        <v>1627.3727894155102</v>
      </c>
      <c r="AI52" s="35">
        <f>PXIL!J52</f>
        <v>0</v>
      </c>
      <c r="AJ52" s="35">
        <f>PXIL!P52</f>
        <v>0</v>
      </c>
      <c r="AK52" s="35">
        <f>RTM_IEX!J52</f>
        <v>158.96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7.8234000000000004</v>
      </c>
      <c r="E53">
        <f>GT_NG!T53</f>
        <v>17.091177936534308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522.66281735828102</v>
      </c>
      <c r="P53" s="37">
        <v>19.381125697026022</v>
      </c>
      <c r="Q53" s="37">
        <v>7.76</v>
      </c>
      <c r="R53" s="39">
        <v>25.2</v>
      </c>
      <c r="S53" s="39">
        <v>0</v>
      </c>
      <c r="T53" s="38">
        <f>SUMPRODUCT(LTA!J53:AN53,LTA!J$101:AN$101,LTA!J$105:AN$105)</f>
        <v>81.53</v>
      </c>
      <c r="U53" s="38">
        <f>SUMPRODUCT(LTA!J53:AN53,LTA!J$102:AN$102,LTA!J$105:AN$105)</f>
        <v>445.02000000000004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51.36</v>
      </c>
      <c r="Z53" s="35">
        <f>IEX!P53</f>
        <v>0</v>
      </c>
      <c r="AA53" s="76">
        <f>STOA!J53</f>
        <v>316.85000000000002</v>
      </c>
      <c r="AB53" s="76">
        <f>-STOA!P53</f>
        <v>0</v>
      </c>
      <c r="AC53">
        <f t="shared" si="0"/>
        <v>13.841675576331465</v>
      </c>
      <c r="AD53">
        <f t="shared" si="1"/>
        <v>1633.9768454155096</v>
      </c>
      <c r="AE53">
        <f>'IDT-1'!F53</f>
        <v>0</v>
      </c>
      <c r="AF53" s="25"/>
      <c r="AG53">
        <f t="shared" si="2"/>
        <v>1633.9768454155096</v>
      </c>
      <c r="AI53" s="35">
        <f>PXIL!J53</f>
        <v>0</v>
      </c>
      <c r="AJ53" s="35">
        <f>PXIL!P53</f>
        <v>0</v>
      </c>
      <c r="AK53" s="35">
        <f>RTM_IEX!J53</f>
        <v>153.13999999999999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7.8234000000000004</v>
      </c>
      <c r="E54">
        <f>GT_NG!T54</f>
        <v>17.091177936534308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522.66281735828102</v>
      </c>
      <c r="P54" s="37">
        <v>19.381125697026022</v>
      </c>
      <c r="Q54" s="37">
        <v>7.76</v>
      </c>
      <c r="R54" s="39">
        <v>25.2</v>
      </c>
      <c r="S54" s="39">
        <v>0</v>
      </c>
      <c r="T54" s="38">
        <f>SUMPRODUCT(LTA!J54:AN54,LTA!J$101:AN$101,LTA!J$105:AN$105)</f>
        <v>84.53</v>
      </c>
      <c r="U54" s="38">
        <f>SUMPRODUCT(LTA!J54:AN54,LTA!J$102:AN$102,LTA!J$105:AN$105)</f>
        <v>442.18000000000006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36.83</v>
      </c>
      <c r="Z54" s="35">
        <f>IEX!P54</f>
        <v>0</v>
      </c>
      <c r="AA54" s="76">
        <f>STOA!J54</f>
        <v>316.85000000000002</v>
      </c>
      <c r="AB54" s="76">
        <f>-STOA!P54</f>
        <v>0</v>
      </c>
      <c r="AC54">
        <f t="shared" si="0"/>
        <v>13.696523576331465</v>
      </c>
      <c r="AD54">
        <f t="shared" si="1"/>
        <v>1616.8419974155099</v>
      </c>
      <c r="AE54">
        <f>'IDT-1'!F54</f>
        <v>0</v>
      </c>
      <c r="AF54" s="25"/>
      <c r="AG54">
        <f t="shared" si="2"/>
        <v>1616.8419974155099</v>
      </c>
      <c r="AI54" s="35">
        <f>PXIL!J54</f>
        <v>0</v>
      </c>
      <c r="AJ54" s="35">
        <f>PXIL!P54</f>
        <v>0</v>
      </c>
      <c r="AK54" s="35">
        <f>RTM_IEX!J54</f>
        <v>150.22999999999999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7.8234000000000004</v>
      </c>
      <c r="E55">
        <f>GT_NG!T55</f>
        <v>17.091177936534308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521.36724982465182</v>
      </c>
      <c r="P55" s="37">
        <v>19.381125697026022</v>
      </c>
      <c r="Q55" s="37">
        <v>7.76</v>
      </c>
      <c r="R55" s="39">
        <v>25.2</v>
      </c>
      <c r="S55" s="39">
        <v>0</v>
      </c>
      <c r="T55" s="38">
        <f>SUMPRODUCT(LTA!J55:AN55,LTA!J$101:AN$101,LTA!J$105:AN$105)</f>
        <v>94.53</v>
      </c>
      <c r="U55" s="38">
        <f>SUMPRODUCT(LTA!J55:AN55,LTA!J$102:AN$102,LTA!J$105:AN$105)</f>
        <v>439.11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316.67</v>
      </c>
      <c r="AB55" s="76">
        <f>-STOA!P55</f>
        <v>0</v>
      </c>
      <c r="AC55">
        <f t="shared" si="0"/>
        <v>13.180632809048983</v>
      </c>
      <c r="AD55">
        <f t="shared" si="1"/>
        <v>1555.9423206491633</v>
      </c>
      <c r="AE55">
        <f>'IDT-1'!F55</f>
        <v>0</v>
      </c>
      <c r="AF55" s="25"/>
      <c r="AG55">
        <f t="shared" si="2"/>
        <v>1555.9423206491633</v>
      </c>
      <c r="AI55" s="35">
        <f>PXIL!J55</f>
        <v>0</v>
      </c>
      <c r="AJ55" s="35">
        <f>PXIL!P55</f>
        <v>0</v>
      </c>
      <c r="AK55" s="35">
        <f>RTM_IEX!J55</f>
        <v>120.19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7.8234000000000004</v>
      </c>
      <c r="E56">
        <f>GT_NG!T56</f>
        <v>17.091177936534308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521.36724982465182</v>
      </c>
      <c r="P56" s="37">
        <v>19.381125697026022</v>
      </c>
      <c r="Q56" s="37">
        <v>7.76</v>
      </c>
      <c r="R56" s="39">
        <v>25.2</v>
      </c>
      <c r="S56" s="39">
        <v>0</v>
      </c>
      <c r="T56" s="38">
        <f>SUMPRODUCT(LTA!J56:AN56,LTA!J$101:AN$101,LTA!J$105:AN$105)</f>
        <v>94.53</v>
      </c>
      <c r="U56" s="38">
        <f>SUMPRODUCT(LTA!J56:AN56,LTA!J$102:AN$102,LTA!J$105:AN$105)</f>
        <v>435.51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316.67</v>
      </c>
      <c r="AB56" s="76">
        <f>-STOA!P56</f>
        <v>0</v>
      </c>
      <c r="AC56">
        <f t="shared" si="0"/>
        <v>13.060848809048981</v>
      </c>
      <c r="AD56">
        <f t="shared" si="1"/>
        <v>1541.8021046491631</v>
      </c>
      <c r="AE56">
        <f>'IDT-1'!F56</f>
        <v>0</v>
      </c>
      <c r="AF56" s="25"/>
      <c r="AG56">
        <f t="shared" si="2"/>
        <v>1541.8021046491631</v>
      </c>
      <c r="AI56" s="35">
        <f>PXIL!J56</f>
        <v>0</v>
      </c>
      <c r="AJ56" s="35">
        <f>PXIL!P56</f>
        <v>0</v>
      </c>
      <c r="AK56" s="35">
        <f>RTM_IEX!J56</f>
        <v>109.53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7.8234000000000004</v>
      </c>
      <c r="E57">
        <f>GT_NG!T57</f>
        <v>17.091177936534308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518.21801341160824</v>
      </c>
      <c r="P57" s="37">
        <v>19.38</v>
      </c>
      <c r="Q57" s="37">
        <v>7.75</v>
      </c>
      <c r="R57" s="39">
        <v>25.2</v>
      </c>
      <c r="S57" s="39">
        <v>0</v>
      </c>
      <c r="T57" s="38">
        <f>SUMPRODUCT(LTA!J57:AN57,LTA!J$101:AN$101,LTA!J$105:AN$105)</f>
        <v>97.53</v>
      </c>
      <c r="U57" s="38">
        <f>SUMPRODUCT(LTA!J57:AN57,LTA!J$102:AN$102,LTA!J$105:AN$105)</f>
        <v>429.8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316.67</v>
      </c>
      <c r="AB57" s="76">
        <f>-STOA!P57</f>
        <v>0</v>
      </c>
      <c r="AC57">
        <f t="shared" si="0"/>
        <v>13.630281767324398</v>
      </c>
      <c r="AD57">
        <f t="shared" si="1"/>
        <v>1609.0223095808183</v>
      </c>
      <c r="AE57">
        <f>'IDT-1'!F57</f>
        <v>0</v>
      </c>
      <c r="AF57" s="25"/>
      <c r="AG57">
        <f t="shared" si="2"/>
        <v>1609.0223095808183</v>
      </c>
      <c r="AI57" s="35">
        <f>PXIL!J57</f>
        <v>0</v>
      </c>
      <c r="AJ57" s="35">
        <f>PXIL!P57</f>
        <v>0</v>
      </c>
      <c r="AK57" s="35">
        <f>RTM_IEX!J57</f>
        <v>183.19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7.8234000000000004</v>
      </c>
      <c r="E58">
        <f>GT_NG!T58</f>
        <v>17.091177936534308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523.07895632457462</v>
      </c>
      <c r="P58" s="37">
        <v>73.337128875665528</v>
      </c>
      <c r="Q58" s="37">
        <v>26.820000000000004</v>
      </c>
      <c r="R58" s="39">
        <v>25.2</v>
      </c>
      <c r="S58" s="39">
        <v>0</v>
      </c>
      <c r="T58" s="38">
        <f>SUMPRODUCT(LTA!J58:AN58,LTA!J$101:AN$101,LTA!J$105:AN$105)</f>
        <v>97.28</v>
      </c>
      <c r="U58" s="38">
        <f>SUMPRODUCT(LTA!J58:AN58,LTA!J$102:AN$102,LTA!J$105:AN$105)</f>
        <v>426.65999999999997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20.350000000000001</v>
      </c>
      <c r="Z58" s="35">
        <f>IEX!P58</f>
        <v>0</v>
      </c>
      <c r="AA58" s="76">
        <f>STOA!J58</f>
        <v>316.67</v>
      </c>
      <c r="AB58" s="76">
        <f>-STOA!P58</f>
        <v>0</v>
      </c>
      <c r="AC58">
        <f t="shared" si="0"/>
        <v>14.076977570348905</v>
      </c>
      <c r="AD58">
        <f t="shared" si="1"/>
        <v>1661.7536855664257</v>
      </c>
      <c r="AE58">
        <f>'IDT-1'!F58</f>
        <v>5</v>
      </c>
      <c r="AF58" s="25"/>
      <c r="AG58">
        <f t="shared" si="2"/>
        <v>1666.7536855664257</v>
      </c>
      <c r="AI58" s="35">
        <f>PXIL!J58</f>
        <v>0</v>
      </c>
      <c r="AJ58" s="35">
        <f>PXIL!P58</f>
        <v>0</v>
      </c>
      <c r="AK58" s="35">
        <f>RTM_IEX!J58</f>
        <v>141.52000000000001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7.8234000000000004</v>
      </c>
      <c r="E59">
        <f>GT_NG!T59</f>
        <v>16.499811093937833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516.57173969223186</v>
      </c>
      <c r="P59" s="37">
        <v>77.947037811134336</v>
      </c>
      <c r="Q59" s="37">
        <v>27.67</v>
      </c>
      <c r="R59" s="39">
        <v>25.2</v>
      </c>
      <c r="S59" s="39">
        <v>0</v>
      </c>
      <c r="T59" s="38">
        <f>SUMPRODUCT(LTA!J59:AN59,LTA!J$101:AN$101,LTA!J$105:AN$105)</f>
        <v>99.1</v>
      </c>
      <c r="U59" s="38">
        <f>SUMPRODUCT(LTA!J59:AN59,LTA!J$102:AN$102,LTA!J$105:AN$105)</f>
        <v>423.18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75.59</v>
      </c>
      <c r="Z59" s="35">
        <f>IEX!P59</f>
        <v>0</v>
      </c>
      <c r="AA59" s="76">
        <f>STOA!J59</f>
        <v>316.67</v>
      </c>
      <c r="AB59" s="76">
        <f>-STOA!P59</f>
        <v>0</v>
      </c>
      <c r="AC59">
        <f t="shared" si="0"/>
        <v>14.651548704217353</v>
      </c>
      <c r="AD59">
        <f t="shared" si="1"/>
        <v>1729.5804398930868</v>
      </c>
      <c r="AE59">
        <f>'IDT-1'!F59</f>
        <v>0</v>
      </c>
      <c r="AF59" s="25"/>
      <c r="AG59">
        <f t="shared" si="2"/>
        <v>1729.5804398930868</v>
      </c>
      <c r="AI59" s="35">
        <f>PXIL!J59</f>
        <v>0</v>
      </c>
      <c r="AJ59" s="35">
        <f>PXIL!P59</f>
        <v>0</v>
      </c>
      <c r="AK59" s="35">
        <f>RTM_IEX!J59</f>
        <v>157.97999999999999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7.8234000000000004</v>
      </c>
      <c r="E60">
        <f>GT_NG!T60</f>
        <v>16.499811093937833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517.7417397097887</v>
      </c>
      <c r="P60" s="37">
        <v>77.947037811134336</v>
      </c>
      <c r="Q60" s="37">
        <v>27.67</v>
      </c>
      <c r="R60" s="39">
        <v>25.2</v>
      </c>
      <c r="S60" s="39">
        <v>0</v>
      </c>
      <c r="T60" s="38">
        <f>SUMPRODUCT(LTA!J60:AN60,LTA!J$101:AN$101,LTA!J$105:AN$105)</f>
        <v>98.61</v>
      </c>
      <c r="U60" s="38">
        <f>SUMPRODUCT(LTA!J60:AN60,LTA!J$102:AN$102,LTA!J$105:AN$105)</f>
        <v>419.47999999999996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109.52</v>
      </c>
      <c r="Z60" s="35">
        <f>IEX!P60</f>
        <v>0</v>
      </c>
      <c r="AA60" s="76">
        <f>STOA!J60</f>
        <v>316.67</v>
      </c>
      <c r="AB60" s="76">
        <f>-STOA!P60</f>
        <v>0</v>
      </c>
      <c r="AC60">
        <f t="shared" si="0"/>
        <v>14.886748704364832</v>
      </c>
      <c r="AD60">
        <f t="shared" si="1"/>
        <v>1757.345239910496</v>
      </c>
      <c r="AE60">
        <f>'IDT-1'!F60</f>
        <v>0</v>
      </c>
      <c r="AF60" s="25"/>
      <c r="AG60">
        <f t="shared" si="2"/>
        <v>1757.345239910496</v>
      </c>
      <c r="AI60" s="35">
        <f>PXIL!J60</f>
        <v>0</v>
      </c>
      <c r="AJ60" s="35">
        <f>PXIL!P60</f>
        <v>0</v>
      </c>
      <c r="AK60" s="35">
        <f>RTM_IEX!J60</f>
        <v>155.07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7.8234000000000004</v>
      </c>
      <c r="E61">
        <f>GT_NG!T61</f>
        <v>16.499811093937833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518.59327380635409</v>
      </c>
      <c r="P61" s="37">
        <v>75.546786747192925</v>
      </c>
      <c r="Q61" s="37">
        <v>26.82</v>
      </c>
      <c r="R61" s="39">
        <v>25.2</v>
      </c>
      <c r="S61" s="39">
        <v>0</v>
      </c>
      <c r="T61" s="38">
        <f>SUMPRODUCT(LTA!J61:AN61,LTA!J$101:AN$101,LTA!J$105:AN$105)</f>
        <v>96.25</v>
      </c>
      <c r="U61" s="38">
        <f>SUMPRODUCT(LTA!J61:AN61,LTA!J$102:AN$102,LTA!J$105:AN$105)</f>
        <v>416.38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130.84</v>
      </c>
      <c r="Z61" s="35">
        <f>IEX!P61</f>
        <v>0</v>
      </c>
      <c r="AA61" s="76">
        <f>STOA!J61</f>
        <v>316.67</v>
      </c>
      <c r="AB61" s="76">
        <f>-STOA!P61</f>
        <v>0</v>
      </c>
      <c r="AC61">
        <f t="shared" si="0"/>
        <v>14.666091481838873</v>
      </c>
      <c r="AD61">
        <f t="shared" si="1"/>
        <v>1731.2971801656458</v>
      </c>
      <c r="AE61">
        <f>'IDT-1'!F61</f>
        <v>0</v>
      </c>
      <c r="AF61" s="25"/>
      <c r="AG61">
        <f t="shared" si="2"/>
        <v>1731.2971801656458</v>
      </c>
      <c r="AI61" s="35">
        <f>PXIL!J61</f>
        <v>0</v>
      </c>
      <c r="AJ61" s="35">
        <f>PXIL!P61</f>
        <v>0</v>
      </c>
      <c r="AK61" s="35">
        <f>RTM_IEX!J61</f>
        <v>115.34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7.8234000000000004</v>
      </c>
      <c r="E62">
        <f>GT_NG!T62</f>
        <v>16.499811093937833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519.96020494691982</v>
      </c>
      <c r="P62" s="37">
        <v>75.546786747192925</v>
      </c>
      <c r="Q62" s="37">
        <v>26.82</v>
      </c>
      <c r="R62" s="39">
        <v>25.2</v>
      </c>
      <c r="S62" s="39">
        <v>0</v>
      </c>
      <c r="T62" s="38">
        <f>SUMPRODUCT(LTA!J62:AN62,LTA!J$101:AN$101,LTA!J$105:AN$105)</f>
        <v>92.62</v>
      </c>
      <c r="U62" s="38">
        <f>SUMPRODUCT(LTA!J62:AN62,LTA!J$102:AN$102,LTA!J$105:AN$105)</f>
        <v>412.46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148.28</v>
      </c>
      <c r="Z62" s="35">
        <f>IEX!P62</f>
        <v>0</v>
      </c>
      <c r="AA62" s="76">
        <f>STOA!J62</f>
        <v>316.67</v>
      </c>
      <c r="AB62" s="76">
        <f>-STOA!P62</f>
        <v>0</v>
      </c>
      <c r="AC62">
        <f t="shared" si="0"/>
        <v>14.801305703419626</v>
      </c>
      <c r="AD62">
        <f t="shared" si="1"/>
        <v>1747.2588970846314</v>
      </c>
      <c r="AE62">
        <f>'IDT-1'!F62</f>
        <v>0</v>
      </c>
      <c r="AF62" s="25"/>
      <c r="AG62">
        <f t="shared" si="2"/>
        <v>1747.2588970846314</v>
      </c>
      <c r="AI62" s="35">
        <f>PXIL!J62</f>
        <v>0</v>
      </c>
      <c r="AJ62" s="35">
        <f>PXIL!P62</f>
        <v>0</v>
      </c>
      <c r="AK62" s="35">
        <f>RTM_IEX!J62</f>
        <v>120.18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7.8234000000000004</v>
      </c>
      <c r="E63">
        <f>GT_NG!T63</f>
        <v>16.499811093937833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522.32450790478765</v>
      </c>
      <c r="P63" s="37">
        <v>75.546786747192925</v>
      </c>
      <c r="Q63" s="37">
        <v>26.82</v>
      </c>
      <c r="R63" s="39">
        <v>25.2</v>
      </c>
      <c r="S63" s="39">
        <v>0</v>
      </c>
      <c r="T63" s="38">
        <f>SUMPRODUCT(LTA!J63:AN63,LTA!J$101:AN$101,LTA!J$105:AN$105)</f>
        <v>87.75</v>
      </c>
      <c r="U63" s="38">
        <f>SUMPRODUCT(LTA!J63:AN63,LTA!J$102:AN$102,LTA!J$105:AN$105)</f>
        <v>389.63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151.19999999999999</v>
      </c>
      <c r="Z63" s="35">
        <f>IEX!P63</f>
        <v>0</v>
      </c>
      <c r="AA63" s="76">
        <f>STOA!J63</f>
        <v>300.65000000000003</v>
      </c>
      <c r="AB63" s="76">
        <f>-STOA!P63</f>
        <v>0</v>
      </c>
      <c r="AC63">
        <f t="shared" si="0"/>
        <v>14.413345848265715</v>
      </c>
      <c r="AD63">
        <f t="shared" si="1"/>
        <v>1701.461159897653</v>
      </c>
      <c r="AE63">
        <f>'IDT-1'!F63</f>
        <v>0</v>
      </c>
      <c r="AF63" s="25"/>
      <c r="AG63">
        <f t="shared" si="2"/>
        <v>1701.461159897653</v>
      </c>
      <c r="AI63" s="35">
        <f>PXIL!J63</f>
        <v>0</v>
      </c>
      <c r="AJ63" s="35">
        <f>PXIL!P63</f>
        <v>0</v>
      </c>
      <c r="AK63" s="35">
        <f>RTM_IEX!J63</f>
        <v>112.43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7.8234000000000004</v>
      </c>
      <c r="E64">
        <f>GT_NG!T64</f>
        <v>16.499811093937833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523.40603199039799</v>
      </c>
      <c r="P64" s="37">
        <v>75.546913933254359</v>
      </c>
      <c r="Q64" s="37">
        <v>26.82</v>
      </c>
      <c r="R64" s="39">
        <v>25.2</v>
      </c>
      <c r="S64" s="39">
        <v>0</v>
      </c>
      <c r="T64" s="38">
        <f>SUMPRODUCT(LTA!J64:AN64,LTA!J$101:AN$101,LTA!J$105:AN$105)</f>
        <v>81.89</v>
      </c>
      <c r="U64" s="38">
        <f>SUMPRODUCT(LTA!J64:AN64,LTA!J$102:AN$102,LTA!J$105:AN$105)</f>
        <v>387.71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162.82</v>
      </c>
      <c r="Z64" s="35">
        <f>IEX!P64</f>
        <v>0</v>
      </c>
      <c r="AA64" s="76">
        <f>STOA!J64</f>
        <v>300.65000000000003</v>
      </c>
      <c r="AB64" s="76">
        <f>-STOA!P64</f>
        <v>0</v>
      </c>
      <c r="AC64">
        <f t="shared" si="0"/>
        <v>14.340699718947757</v>
      </c>
      <c r="AD64">
        <f t="shared" si="1"/>
        <v>1692.8854572986425</v>
      </c>
      <c r="AE64">
        <f>'IDT-1'!F64</f>
        <v>0</v>
      </c>
      <c r="AF64" s="25"/>
      <c r="AG64">
        <f t="shared" si="2"/>
        <v>1692.8854572986425</v>
      </c>
      <c r="AI64" s="35">
        <f>PXIL!J64</f>
        <v>0</v>
      </c>
      <c r="AJ64" s="35">
        <f>PXIL!P64</f>
        <v>0</v>
      </c>
      <c r="AK64" s="35">
        <f>RTM_IEX!J64</f>
        <v>98.86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7.8234000000000004</v>
      </c>
      <c r="E65">
        <f>GT_NG!T65</f>
        <v>16.499811093937833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702.27466537681516</v>
      </c>
      <c r="P65" s="37">
        <v>75.547031434184674</v>
      </c>
      <c r="Q65" s="37">
        <v>26.82</v>
      </c>
      <c r="R65" s="39">
        <v>25.2</v>
      </c>
      <c r="S65" s="39">
        <v>0</v>
      </c>
      <c r="T65" s="38">
        <f>SUMPRODUCT(LTA!J65:AN65,LTA!J$101:AN$101,LTA!J$105:AN$105)</f>
        <v>70.02</v>
      </c>
      <c r="U65" s="38">
        <f>SUMPRODUCT(LTA!J65:AN65,LTA!J$102:AN$102,LTA!J$105:AN$105)</f>
        <v>385.09999999999997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300.65000000000003</v>
      </c>
      <c r="AB65" s="76">
        <f>-STOA!P65</f>
        <v>0</v>
      </c>
      <c r="AC65">
        <f t="shared" si="0"/>
        <v>14.101457226401477</v>
      </c>
      <c r="AD65">
        <f t="shared" si="1"/>
        <v>1664.6434506785363</v>
      </c>
      <c r="AE65">
        <f>'IDT-1'!F65</f>
        <v>3</v>
      </c>
      <c r="AF65" s="25"/>
      <c r="AG65">
        <f t="shared" si="2"/>
        <v>1667.6434506785363</v>
      </c>
      <c r="AI65" s="35">
        <f>PXIL!J65</f>
        <v>0</v>
      </c>
      <c r="AJ65" s="35">
        <f>PXIL!P65</f>
        <v>0</v>
      </c>
      <c r="AK65" s="35">
        <f>RTM_IEX!J65</f>
        <v>68.81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7.8234000000000004</v>
      </c>
      <c r="E66">
        <f>GT_NG!T66</f>
        <v>16.499811093937833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702.61148208844418</v>
      </c>
      <c r="P66" s="37">
        <v>75.547129013870418</v>
      </c>
      <c r="Q66" s="37">
        <v>26.82</v>
      </c>
      <c r="R66" s="39">
        <v>25.2</v>
      </c>
      <c r="S66" s="39">
        <v>0</v>
      </c>
      <c r="T66" s="38">
        <f>SUMPRODUCT(LTA!J66:AN66,LTA!J$101:AN$101,LTA!J$105:AN$105)</f>
        <v>62.16</v>
      </c>
      <c r="U66" s="38">
        <f>SUMPRODUCT(LTA!J66:AN66,LTA!J$102:AN$102,LTA!J$105:AN$105)</f>
        <v>382.07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300.65000000000003</v>
      </c>
      <c r="AB66" s="76">
        <f>-STOA!P66</f>
        <v>0</v>
      </c>
      <c r="AC66">
        <f t="shared" si="0"/>
        <v>14.004663306448521</v>
      </c>
      <c r="AD66">
        <f t="shared" si="1"/>
        <v>1653.2171588898041</v>
      </c>
      <c r="AE66">
        <f>'IDT-1'!F66</f>
        <v>5</v>
      </c>
      <c r="AF66" s="25"/>
      <c r="AG66">
        <f t="shared" si="2"/>
        <v>1658.2171588898041</v>
      </c>
      <c r="AI66" s="35">
        <f>PXIL!J66</f>
        <v>0</v>
      </c>
      <c r="AJ66" s="35">
        <f>PXIL!P66</f>
        <v>0</v>
      </c>
      <c r="AK66" s="35">
        <f>RTM_IEX!J66</f>
        <v>67.84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7.8234000000000004</v>
      </c>
      <c r="E67">
        <f>GT_NG!T67</f>
        <v>16.499811093937833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714.34062775333314</v>
      </c>
      <c r="P67" s="37">
        <v>63.44</v>
      </c>
      <c r="Q67" s="37">
        <v>26.82</v>
      </c>
      <c r="R67" s="39">
        <v>25.2</v>
      </c>
      <c r="S67" s="39">
        <v>0</v>
      </c>
      <c r="T67" s="38">
        <f>SUMPRODUCT(LTA!J67:AN67,LTA!J$101:AN$101,LTA!J$105:AN$105)</f>
        <v>57.13</v>
      </c>
      <c r="U67" s="38">
        <f>SUMPRODUCT(LTA!J67:AN67,LTA!J$102:AN$102,LTA!J$105:AN$105)</f>
        <v>381.73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300.75</v>
      </c>
      <c r="AB67" s="76">
        <f>-STOA!P67</f>
        <v>0</v>
      </c>
      <c r="AC67">
        <f t="shared" si="0"/>
        <v>13.835168246317076</v>
      </c>
      <c r="AD67">
        <f t="shared" si="1"/>
        <v>1633.2086706009538</v>
      </c>
      <c r="AE67">
        <f>'IDT-1'!F67</f>
        <v>2.2879999999999998</v>
      </c>
      <c r="AF67" s="25"/>
      <c r="AG67">
        <f t="shared" si="2"/>
        <v>1635.4966706009538</v>
      </c>
      <c r="AI67" s="35">
        <f>PXIL!J67</f>
        <v>0</v>
      </c>
      <c r="AJ67" s="35">
        <f>PXIL!P67</f>
        <v>0</v>
      </c>
      <c r="AK67" s="35">
        <f>RTM_IEX!J67</f>
        <v>53.31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7.8234000000000004</v>
      </c>
      <c r="E68">
        <f>GT_NG!T68</f>
        <v>16.499811093937833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720.77885782626379</v>
      </c>
      <c r="P68" s="37">
        <v>63.44</v>
      </c>
      <c r="Q68" s="37">
        <v>26.820000000000004</v>
      </c>
      <c r="R68" s="39">
        <v>25.2</v>
      </c>
      <c r="S68" s="39">
        <v>0</v>
      </c>
      <c r="T68" s="38">
        <f>SUMPRODUCT(LTA!J68:AN68,LTA!J$101:AN$101,LTA!J$105:AN$105)</f>
        <v>49.31</v>
      </c>
      <c r="U68" s="38">
        <f>SUMPRODUCT(LTA!J68:AN68,LTA!J$102:AN$102,LTA!J$105:AN$105)</f>
        <v>377.25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300.75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13.671941378929695</v>
      </c>
      <c r="AD68">
        <f t="shared" ref="AD68:AD98" si="4">SUM(B68:AB68,AI68:AV68)-AC68</f>
        <v>1613.9401275412722</v>
      </c>
      <c r="AE68">
        <f>'IDT-1'!F68</f>
        <v>0</v>
      </c>
      <c r="AF68" s="25"/>
      <c r="AG68">
        <f t="shared" ref="AG68:AG98" si="5">SUM(AD68:AF68)</f>
        <v>1613.9401275412722</v>
      </c>
      <c r="AI68" s="35">
        <f>PXIL!J68</f>
        <v>0</v>
      </c>
      <c r="AJ68" s="35">
        <f>PXIL!P68</f>
        <v>0</v>
      </c>
      <c r="AK68" s="35">
        <f>RTM_IEX!J68</f>
        <v>39.74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7.8234000000000004</v>
      </c>
      <c r="E69">
        <f>GT_NG!T69</f>
        <v>16.499811093937833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711.43075265853713</v>
      </c>
      <c r="P69" s="37">
        <v>63.44</v>
      </c>
      <c r="Q69" s="37">
        <v>26.820000000000004</v>
      </c>
      <c r="R69" s="39">
        <v>25.2</v>
      </c>
      <c r="S69" s="39">
        <v>0</v>
      </c>
      <c r="T69" s="38">
        <f>SUMPRODUCT(LTA!J69:AN69,LTA!J$101:AN$101,LTA!J$105:AN$105)</f>
        <v>41.45</v>
      </c>
      <c r="U69" s="38">
        <f>SUMPRODUCT(LTA!J69:AN69,LTA!J$102:AN$102,LTA!J$105:AN$105)</f>
        <v>378.24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300.75</v>
      </c>
      <c r="AB69" s="76">
        <f>-STOA!P69</f>
        <v>0</v>
      </c>
      <c r="AC69">
        <f t="shared" si="3"/>
        <v>13.77989729552079</v>
      </c>
      <c r="AD69">
        <f t="shared" si="4"/>
        <v>1626.6840664569543</v>
      </c>
      <c r="AE69">
        <f>'IDT-1'!F69</f>
        <v>32.036999999999999</v>
      </c>
      <c r="AF69" s="25"/>
      <c r="AG69">
        <f t="shared" si="5"/>
        <v>1658.7210664569543</v>
      </c>
      <c r="AI69" s="35">
        <f>PXIL!J69</f>
        <v>0</v>
      </c>
      <c r="AJ69" s="35">
        <f>PXIL!P69</f>
        <v>0</v>
      </c>
      <c r="AK69" s="35">
        <f>RTM_IEX!J69</f>
        <v>68.81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7.8234000000000004</v>
      </c>
      <c r="E70">
        <f>GT_NG!T70</f>
        <v>16.499811093937833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712.10189665853704</v>
      </c>
      <c r="P70" s="37">
        <v>63.44</v>
      </c>
      <c r="Q70" s="37">
        <v>26.820000000000004</v>
      </c>
      <c r="R70" s="39">
        <v>22.09</v>
      </c>
      <c r="S70" s="39">
        <v>0</v>
      </c>
      <c r="T70" s="38">
        <f>SUMPRODUCT(LTA!J70:AN70,LTA!J$101:AN$101,LTA!J$105:AN$105)</f>
        <v>33.480000000000004</v>
      </c>
      <c r="U70" s="38">
        <f>SUMPRODUCT(LTA!J70:AN70,LTA!J$102:AN$102,LTA!J$105:AN$105)</f>
        <v>370.65999999999997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300.75</v>
      </c>
      <c r="AB70" s="76">
        <f>-STOA!P70</f>
        <v>0</v>
      </c>
      <c r="AC70">
        <f t="shared" si="3"/>
        <v>13.677678905120787</v>
      </c>
      <c r="AD70">
        <f t="shared" si="4"/>
        <v>1614.6174288473542</v>
      </c>
      <c r="AE70">
        <f>'IDT-1'!F70</f>
        <v>22.884</v>
      </c>
      <c r="AF70" s="25"/>
      <c r="AG70">
        <f t="shared" si="5"/>
        <v>1637.5014288473542</v>
      </c>
      <c r="AI70" s="35">
        <f>PXIL!J70</f>
        <v>0</v>
      </c>
      <c r="AJ70" s="35">
        <f>PXIL!P70</f>
        <v>0</v>
      </c>
      <c r="AK70" s="35">
        <f>RTM_IEX!J70</f>
        <v>74.63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7.8234000000000004</v>
      </c>
      <c r="E71">
        <f>GT_NG!T71</f>
        <v>16.499811093937833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676.58887062652263</v>
      </c>
      <c r="P71" s="37">
        <v>63.44</v>
      </c>
      <c r="Q71" s="37">
        <v>26.820000000000004</v>
      </c>
      <c r="R71" s="39">
        <v>20.39</v>
      </c>
      <c r="S71" s="39">
        <v>0</v>
      </c>
      <c r="T71" s="38">
        <f>SUMPRODUCT(LTA!J71:AN71,LTA!J$101:AN$101,LTA!J$105:AN$105)</f>
        <v>24.56</v>
      </c>
      <c r="U71" s="38">
        <f>SUMPRODUCT(LTA!J71:AN71,LTA!J$102:AN$102,LTA!J$105:AN$105)</f>
        <v>363.57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339.6</v>
      </c>
      <c r="AB71" s="76">
        <f>-STOA!P71</f>
        <v>0</v>
      </c>
      <c r="AC71">
        <f t="shared" si="3"/>
        <v>13.890761486451867</v>
      </c>
      <c r="AD71">
        <f t="shared" si="4"/>
        <v>1639.7713202340085</v>
      </c>
      <c r="AE71">
        <f>'IDT-1'!F71</f>
        <v>0</v>
      </c>
      <c r="AF71" s="25"/>
      <c r="AG71">
        <f t="shared" si="5"/>
        <v>1639.7713202340085</v>
      </c>
      <c r="AI71" s="35">
        <f>PXIL!J71</f>
        <v>0</v>
      </c>
      <c r="AJ71" s="35">
        <f>PXIL!P71</f>
        <v>0</v>
      </c>
      <c r="AK71" s="35">
        <f>RTM_IEX!J71</f>
        <v>114.37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7.8234000000000004</v>
      </c>
      <c r="E72">
        <f>GT_NG!T72</f>
        <v>16.499811093937833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681.36864399361116</v>
      </c>
      <c r="P72" s="37">
        <v>63.44</v>
      </c>
      <c r="Q72" s="37">
        <v>26.820000000000004</v>
      </c>
      <c r="R72" s="39">
        <v>18.68</v>
      </c>
      <c r="S72" s="39">
        <v>0</v>
      </c>
      <c r="T72" s="38">
        <f>SUMPRODUCT(LTA!J72:AN72,LTA!J$101:AN$101,LTA!J$105:AN$105)</f>
        <v>18.72</v>
      </c>
      <c r="U72" s="38">
        <f>SUMPRODUCT(LTA!J72:AN72,LTA!J$102:AN$102,LTA!J$105:AN$105)</f>
        <v>357.02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339.6</v>
      </c>
      <c r="AB72" s="76">
        <f>-STOA!P72</f>
        <v>0</v>
      </c>
      <c r="AC72">
        <f t="shared" si="3"/>
        <v>13.706631582735412</v>
      </c>
      <c r="AD72">
        <f t="shared" si="4"/>
        <v>1618.0352235048138</v>
      </c>
      <c r="AE72">
        <f>'IDT-1'!F72</f>
        <v>11.442</v>
      </c>
      <c r="AF72" s="25"/>
      <c r="AG72">
        <f t="shared" si="5"/>
        <v>1629.4772235048138</v>
      </c>
      <c r="AI72" s="35">
        <f>PXIL!J72</f>
        <v>0</v>
      </c>
      <c r="AJ72" s="35">
        <f>PXIL!P72</f>
        <v>0</v>
      </c>
      <c r="AK72" s="35">
        <f>RTM_IEX!J72</f>
        <v>101.77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7.8234000000000004</v>
      </c>
      <c r="E73">
        <f>GT_NG!T73</f>
        <v>16.499811093937833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0.2099472494348153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680.13334796274694</v>
      </c>
      <c r="P73" s="37">
        <v>63.44</v>
      </c>
      <c r="Q73" s="37">
        <v>26.820000000000004</v>
      </c>
      <c r="R73" s="39">
        <v>17.440000000000001</v>
      </c>
      <c r="S73" s="39">
        <v>0</v>
      </c>
      <c r="T73" s="38">
        <f>SUMPRODUCT(LTA!J73:AN73,LTA!J$101:AN$101,LTA!J$105:AN$105)</f>
        <v>16.850000000000001</v>
      </c>
      <c r="U73" s="38">
        <f>SUMPRODUCT(LTA!J73:AN73,LTA!J$102:AN$102,LTA!J$105:AN$105)</f>
        <v>350.83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339.6</v>
      </c>
      <c r="AB73" s="76">
        <f>-STOA!P73</f>
        <v>0</v>
      </c>
      <c r="AC73">
        <f t="shared" si="3"/>
        <v>13.606794652971404</v>
      </c>
      <c r="AD73">
        <f t="shared" si="4"/>
        <v>1606.2497116531483</v>
      </c>
      <c r="AE73">
        <f>'IDT-1'!F73</f>
        <v>2.2879999999999998</v>
      </c>
      <c r="AF73" s="25"/>
      <c r="AG73">
        <f t="shared" si="5"/>
        <v>1608.5377116531483</v>
      </c>
      <c r="AI73" s="35">
        <f>PXIL!J73</f>
        <v>0</v>
      </c>
      <c r="AJ73" s="35">
        <f>PXIL!P73</f>
        <v>0</v>
      </c>
      <c r="AK73" s="35">
        <f>RTM_IEX!J73</f>
        <v>100.21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7.8234000000000004</v>
      </c>
      <c r="E74">
        <f>GT_NG!T74</f>
        <v>16.499811093937833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0.2099472494348153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698.87616619757239</v>
      </c>
      <c r="P74" s="37">
        <v>63.44</v>
      </c>
      <c r="Q74" s="37">
        <v>26.820000000000004</v>
      </c>
      <c r="R74" s="39">
        <v>14.58</v>
      </c>
      <c r="S74" s="39">
        <v>0</v>
      </c>
      <c r="T74" s="38">
        <f>SUMPRODUCT(LTA!J74:AN74,LTA!J$101:AN$101,LTA!J$105:AN$105)</f>
        <v>13.04</v>
      </c>
      <c r="U74" s="38">
        <f>SUMPRODUCT(LTA!J74:AN74,LTA!J$102:AN$102,LTA!J$105:AN$105)</f>
        <v>346.21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339.6</v>
      </c>
      <c r="AB74" s="76">
        <f>-STOA!P74</f>
        <v>0</v>
      </c>
      <c r="AC74">
        <f t="shared" si="3"/>
        <v>13.479222326143937</v>
      </c>
      <c r="AD74">
        <f t="shared" si="4"/>
        <v>1591.1901022148011</v>
      </c>
      <c r="AE74">
        <f>'IDT-1'!F74</f>
        <v>0</v>
      </c>
      <c r="AF74" s="25"/>
      <c r="AG74">
        <f t="shared" si="5"/>
        <v>1591.1901022148011</v>
      </c>
      <c r="AI74" s="35">
        <f>PXIL!J74</f>
        <v>0</v>
      </c>
      <c r="AJ74" s="35">
        <f>PXIL!P74</f>
        <v>0</v>
      </c>
      <c r="AK74" s="35">
        <f>RTM_IEX!J74</f>
        <v>77.569999999999993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7.8234000000000004</v>
      </c>
      <c r="E75">
        <f>GT_NG!T75</f>
        <v>16.584715782242831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716.71615770219216</v>
      </c>
      <c r="P75" s="37">
        <v>63.44</v>
      </c>
      <c r="Q75" s="37">
        <v>26.820000000000004</v>
      </c>
      <c r="R75" s="39">
        <v>0</v>
      </c>
      <c r="S75" s="39">
        <v>0</v>
      </c>
      <c r="T75" s="38">
        <f>SUMPRODUCT(LTA!J75:AN75,LTA!J$101:AN$101,LTA!J$105:AN$105)</f>
        <v>8.56</v>
      </c>
      <c r="U75" s="38">
        <f>SUMPRODUCT(LTA!J75:AN75,LTA!J$102:AN$102,LTA!J$105:AN$105)</f>
        <v>342.25000000000006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372.55</v>
      </c>
      <c r="AB75" s="76">
        <f>-STOA!P75</f>
        <v>0</v>
      </c>
      <c r="AC75">
        <f t="shared" si="3"/>
        <v>14.460551897269255</v>
      </c>
      <c r="AD75">
        <f t="shared" si="4"/>
        <v>1707.0337215871659</v>
      </c>
      <c r="AE75">
        <f>'IDT-1'!F75</f>
        <v>0</v>
      </c>
      <c r="AF75" s="25"/>
      <c r="AG75">
        <f t="shared" si="5"/>
        <v>1707.0337215871659</v>
      </c>
      <c r="AI75" s="35">
        <f>PXIL!J75</f>
        <v>0</v>
      </c>
      <c r="AJ75" s="35">
        <f>PXIL!P75</f>
        <v>0</v>
      </c>
      <c r="AK75" s="35">
        <f>RTM_IEX!J75</f>
        <v>166.75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7.8234000000000004</v>
      </c>
      <c r="E76">
        <f>GT_NG!T76</f>
        <v>16.584715782242831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733.33459911608259</v>
      </c>
      <c r="P76" s="37">
        <v>63.44</v>
      </c>
      <c r="Q76" s="37">
        <v>26.820000000000004</v>
      </c>
      <c r="R76" s="39">
        <v>0</v>
      </c>
      <c r="S76" s="39">
        <v>0</v>
      </c>
      <c r="T76" s="38">
        <f>SUMPRODUCT(LTA!J76:AN76,LTA!J$101:AN$101,LTA!J$105:AN$105)</f>
        <v>4.1100000000000003</v>
      </c>
      <c r="U76" s="38">
        <f>SUMPRODUCT(LTA!J76:AN76,LTA!J$102:AN$102,LTA!J$105:AN$105)</f>
        <v>342.09000000000003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372.55</v>
      </c>
      <c r="AB76" s="76">
        <f>-STOA!P76</f>
        <v>0</v>
      </c>
      <c r="AC76">
        <f t="shared" si="3"/>
        <v>14.054986805145933</v>
      </c>
      <c r="AD76">
        <f t="shared" si="4"/>
        <v>1659.1577280931797</v>
      </c>
      <c r="AE76">
        <f>'IDT-1'!F76</f>
        <v>0</v>
      </c>
      <c r="AF76" s="25"/>
      <c r="AG76">
        <f t="shared" si="5"/>
        <v>1659.1577280931797</v>
      </c>
      <c r="AI76" s="35">
        <f>PXIL!J76</f>
        <v>0</v>
      </c>
      <c r="AJ76" s="35">
        <f>PXIL!P76</f>
        <v>0</v>
      </c>
      <c r="AK76" s="35">
        <f>RTM_IEX!J76</f>
        <v>106.46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7.8234000000000004</v>
      </c>
      <c r="E77">
        <f>GT_NG!T77</f>
        <v>16.584715782242831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753.80638177750723</v>
      </c>
      <c r="P77" s="37">
        <v>63.44</v>
      </c>
      <c r="Q77" s="37">
        <v>26.820000000000004</v>
      </c>
      <c r="R77" s="39">
        <v>0</v>
      </c>
      <c r="S77" s="39">
        <v>0</v>
      </c>
      <c r="T77" s="38">
        <f>SUMPRODUCT(LTA!J77:AN77,LTA!J$101:AN$101,LTA!J$105:AN$105)</f>
        <v>1.56</v>
      </c>
      <c r="U77" s="38">
        <f>SUMPRODUCT(LTA!J77:AN77,LTA!J$102:AN$102,LTA!J$105:AN$105)</f>
        <v>347.25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372.55</v>
      </c>
      <c r="AB77" s="76">
        <f>-STOA!P77</f>
        <v>0</v>
      </c>
      <c r="AC77">
        <f t="shared" si="3"/>
        <v>15.2855177795019</v>
      </c>
      <c r="AD77">
        <f t="shared" si="4"/>
        <v>1804.4189797802483</v>
      </c>
      <c r="AE77">
        <f>'IDT-1'!F77</f>
        <v>0</v>
      </c>
      <c r="AF77" s="25"/>
      <c r="AG77">
        <f t="shared" si="5"/>
        <v>1804.4189797802483</v>
      </c>
      <c r="AI77" s="35">
        <f>PXIL!J77</f>
        <v>0</v>
      </c>
      <c r="AJ77" s="35">
        <f>PXIL!P77</f>
        <v>0</v>
      </c>
      <c r="AK77" s="35">
        <f>RTM_IEX!J77</f>
        <v>229.87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7.8234000000000004</v>
      </c>
      <c r="E78">
        <f>GT_NG!T78</f>
        <v>16.584715782242831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753.80638177750723</v>
      </c>
      <c r="P78" s="37">
        <v>63.44</v>
      </c>
      <c r="Q78" s="37">
        <v>26.820000000000004</v>
      </c>
      <c r="R78" s="39">
        <v>0</v>
      </c>
      <c r="S78" s="39">
        <v>0</v>
      </c>
      <c r="T78" s="38">
        <f>SUMPRODUCT(LTA!J78:AN78,LTA!J$101:AN$101,LTA!J$105:AN$105)</f>
        <v>0.2</v>
      </c>
      <c r="U78" s="38">
        <f>SUMPRODUCT(LTA!J78:AN78,LTA!J$102:AN$102,LTA!J$105:AN$105)</f>
        <v>347.42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372.55</v>
      </c>
      <c r="AB78" s="76">
        <f>-STOA!P78</f>
        <v>0</v>
      </c>
      <c r="AC78">
        <f t="shared" si="3"/>
        <v>14.843425779501899</v>
      </c>
      <c r="AD78">
        <f t="shared" si="4"/>
        <v>1752.2310717802484</v>
      </c>
      <c r="AE78">
        <f>'IDT-1'!F78</f>
        <v>0</v>
      </c>
      <c r="AF78" s="25"/>
      <c r="AG78">
        <f t="shared" si="5"/>
        <v>1752.2310717802484</v>
      </c>
      <c r="AI78" s="35">
        <f>PXIL!J78</f>
        <v>0</v>
      </c>
      <c r="AJ78" s="35">
        <f>PXIL!P78</f>
        <v>0</v>
      </c>
      <c r="AK78" s="35">
        <f>RTM_IEX!J78</f>
        <v>178.43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7.8234000000000004</v>
      </c>
      <c r="E79">
        <f>GT_NG!T79</f>
        <v>16.584715782242831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743.74355458185505</v>
      </c>
      <c r="P79" s="37">
        <v>63.44</v>
      </c>
      <c r="Q79" s="37">
        <v>26.820000000000004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344.65999999999997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372.65000000000003</v>
      </c>
      <c r="AB79" s="76">
        <f>-STOA!P79</f>
        <v>0</v>
      </c>
      <c r="AC79">
        <f t="shared" si="3"/>
        <v>14.044646031058422</v>
      </c>
      <c r="AD79">
        <f t="shared" si="4"/>
        <v>1657.9370243330395</v>
      </c>
      <c r="AE79">
        <f>'IDT-1'!F79</f>
        <v>0</v>
      </c>
      <c r="AF79" s="25"/>
      <c r="AG79">
        <f t="shared" si="5"/>
        <v>1657.9370243330395</v>
      </c>
      <c r="AI79" s="35">
        <f>PXIL!J79</f>
        <v>0</v>
      </c>
      <c r="AJ79" s="35">
        <f>PXIL!P79</f>
        <v>0</v>
      </c>
      <c r="AK79" s="35">
        <f>RTM_IEX!J79</f>
        <v>96.26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7.8234000000000004</v>
      </c>
      <c r="E80">
        <f>GT_NG!T80</f>
        <v>16.584715782242831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743.83252658185506</v>
      </c>
      <c r="P80" s="37">
        <v>63.44</v>
      </c>
      <c r="Q80" s="37">
        <v>26.820000000000004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344.83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372.65000000000003</v>
      </c>
      <c r="AB80" s="76">
        <f>-STOA!P80</f>
        <v>0</v>
      </c>
      <c r="AC80">
        <f t="shared" si="3"/>
        <v>14.071853395858422</v>
      </c>
      <c r="AD80">
        <f t="shared" si="4"/>
        <v>1661.1487889682396</v>
      </c>
      <c r="AE80">
        <f>'IDT-1'!F80</f>
        <v>0</v>
      </c>
      <c r="AF80" s="25"/>
      <c r="AG80">
        <f t="shared" si="5"/>
        <v>1661.1487889682396</v>
      </c>
      <c r="AI80" s="35">
        <f>PXIL!J80</f>
        <v>0</v>
      </c>
      <c r="AJ80" s="35">
        <f>PXIL!P80</f>
        <v>0</v>
      </c>
      <c r="AK80" s="35">
        <f>RTM_IEX!J80</f>
        <v>99.24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7.8234000000000004</v>
      </c>
      <c r="E81">
        <f>GT_NG!T81</f>
        <v>16.584715782242831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739.15767557748325</v>
      </c>
      <c r="P81" s="37">
        <v>63.44</v>
      </c>
      <c r="Q81" s="37">
        <v>26.820000000000004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345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372.65000000000003</v>
      </c>
      <c r="AB81" s="76">
        <f>-STOA!P81</f>
        <v>0</v>
      </c>
      <c r="AC81">
        <f t="shared" si="3"/>
        <v>14.135652647421701</v>
      </c>
      <c r="AD81">
        <f t="shared" si="4"/>
        <v>1668.6801387123046</v>
      </c>
      <c r="AE81">
        <f>'IDT-1'!F81</f>
        <v>-20.048999999999999</v>
      </c>
      <c r="AF81" s="25"/>
      <c r="AG81">
        <f t="shared" si="5"/>
        <v>1648.6311387123046</v>
      </c>
      <c r="AI81" s="35">
        <f>PXIL!J81</f>
        <v>0</v>
      </c>
      <c r="AJ81" s="35">
        <f>PXIL!P81</f>
        <v>0</v>
      </c>
      <c r="AK81" s="35">
        <f>RTM_IEX!J81</f>
        <v>111.34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7.8234000000000004</v>
      </c>
      <c r="E82">
        <f>GT_NG!T82</f>
        <v>16.584715782242831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730.88612539010933</v>
      </c>
      <c r="P82" s="37">
        <v>63.44</v>
      </c>
      <c r="Q82" s="37">
        <v>26.820000000000004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345.15999999999997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372.65000000000003</v>
      </c>
      <c r="AB82" s="76">
        <f>-STOA!P82</f>
        <v>0</v>
      </c>
      <c r="AC82">
        <f t="shared" si="3"/>
        <v>14.143367625847757</v>
      </c>
      <c r="AD82">
        <f t="shared" si="4"/>
        <v>1669.5908735465043</v>
      </c>
      <c r="AE82">
        <f>'IDT-1'!F82</f>
        <v>-41.106000000000002</v>
      </c>
      <c r="AF82" s="25"/>
      <c r="AG82">
        <f t="shared" si="5"/>
        <v>1628.4848735465043</v>
      </c>
      <c r="AI82" s="35">
        <f>PXIL!J82</f>
        <v>0</v>
      </c>
      <c r="AJ82" s="35">
        <f>PXIL!P82</f>
        <v>0</v>
      </c>
      <c r="AK82" s="35">
        <f>RTM_IEX!J82</f>
        <v>120.37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7.8234000000000004</v>
      </c>
      <c r="E83">
        <f>GT_NG!T83</f>
        <v>16.584715782242831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747.17528882053182</v>
      </c>
      <c r="P83" s="37">
        <v>63.44</v>
      </c>
      <c r="Q83" s="37">
        <v>26.820000000000004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344.96999999999997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372.45000000000005</v>
      </c>
      <c r="AB83" s="76">
        <f>-STOA!P83</f>
        <v>0</v>
      </c>
      <c r="AC83">
        <f t="shared" si="3"/>
        <v>14.294056598663307</v>
      </c>
      <c r="AD83">
        <f t="shared" si="4"/>
        <v>1687.3793480041115</v>
      </c>
      <c r="AE83">
        <f>'IDT-1'!F83</f>
        <v>-70.384</v>
      </c>
      <c r="AF83" s="25"/>
      <c r="AG83">
        <f t="shared" si="5"/>
        <v>1616.9953480041115</v>
      </c>
      <c r="AI83" s="35">
        <f>PXIL!J83</f>
        <v>0</v>
      </c>
      <c r="AJ83" s="35">
        <f>PXIL!P83</f>
        <v>0</v>
      </c>
      <c r="AK83" s="35">
        <f>RTM_IEX!J83</f>
        <v>122.41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7.8234000000000004</v>
      </c>
      <c r="E84">
        <f>GT_NG!T84</f>
        <v>16.584715782242831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747.23664882053185</v>
      </c>
      <c r="P84" s="37">
        <v>63.44</v>
      </c>
      <c r="Q84" s="37">
        <v>26.820000000000004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345.14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372.45000000000005</v>
      </c>
      <c r="AB84" s="76">
        <f>-STOA!P84</f>
        <v>0</v>
      </c>
      <c r="AC84">
        <f t="shared" si="3"/>
        <v>14.369332022663306</v>
      </c>
      <c r="AD84">
        <f t="shared" si="4"/>
        <v>1696.2654325801116</v>
      </c>
      <c r="AE84">
        <f>'IDT-1'!F84</f>
        <v>-87.57</v>
      </c>
      <c r="AF84" s="25"/>
      <c r="AG84">
        <f t="shared" si="5"/>
        <v>1608.6954325801116</v>
      </c>
      <c r="AI84" s="35">
        <f>PXIL!J84</f>
        <v>0</v>
      </c>
      <c r="AJ84" s="35">
        <f>PXIL!P84</f>
        <v>0</v>
      </c>
      <c r="AK84" s="35">
        <f>RTM_IEX!J84</f>
        <v>131.13999999999999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7.8234000000000004</v>
      </c>
      <c r="E85">
        <f>GT_NG!T85</f>
        <v>16.584715782242831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736.40753406393867</v>
      </c>
      <c r="P85" s="37">
        <v>63.44</v>
      </c>
      <c r="Q85" s="37">
        <v>26.820000000000004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341.14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372.45000000000005</v>
      </c>
      <c r="AB85" s="76">
        <f>-STOA!P85</f>
        <v>0</v>
      </c>
      <c r="AC85">
        <f t="shared" si="3"/>
        <v>14.036699458707925</v>
      </c>
      <c r="AD85">
        <f t="shared" si="4"/>
        <v>1656.9989503874735</v>
      </c>
      <c r="AE85">
        <f>'IDT-1'!F85</f>
        <v>-99.534000000000006</v>
      </c>
      <c r="AF85" s="25"/>
      <c r="AG85">
        <f t="shared" si="5"/>
        <v>1557.4649503874734</v>
      </c>
      <c r="AI85" s="35">
        <f>PXIL!J85</f>
        <v>0</v>
      </c>
      <c r="AJ85" s="35">
        <f>PXIL!P85</f>
        <v>0</v>
      </c>
      <c r="AK85" s="35">
        <f>RTM_IEX!J85</f>
        <v>106.37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7.8234000000000004</v>
      </c>
      <c r="E86">
        <f>GT_NG!T86</f>
        <v>16.584715782242831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737.26254456277934</v>
      </c>
      <c r="P86" s="37">
        <v>63.44</v>
      </c>
      <c r="Q86" s="37">
        <v>26.820000000000004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341.46999999999997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372.45000000000005</v>
      </c>
      <c r="AB86" s="76">
        <f>-STOA!P86</f>
        <v>0</v>
      </c>
      <c r="AC86">
        <f t="shared" si="3"/>
        <v>14.002469546898185</v>
      </c>
      <c r="AD86">
        <f t="shared" si="4"/>
        <v>1652.9581907981237</v>
      </c>
      <c r="AE86">
        <f>'IDT-1'!F86</f>
        <v>-126.684</v>
      </c>
      <c r="AF86" s="25"/>
      <c r="AG86">
        <f t="shared" si="5"/>
        <v>1526.2741907981238</v>
      </c>
      <c r="AI86" s="35">
        <f>PXIL!J86</f>
        <v>0</v>
      </c>
      <c r="AJ86" s="35">
        <f>PXIL!P86</f>
        <v>0</v>
      </c>
      <c r="AK86" s="35">
        <f>RTM_IEX!J86</f>
        <v>101.11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7.8234000000000004</v>
      </c>
      <c r="E87">
        <f>GT_NG!T87</f>
        <v>16.584715782242831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732.93613473592495</v>
      </c>
      <c r="P87" s="37">
        <v>63.44</v>
      </c>
      <c r="Q87" s="37">
        <v>26.820000000000004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340.13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372.27000000000004</v>
      </c>
      <c r="AB87" s="76">
        <f>-STOA!P87</f>
        <v>0</v>
      </c>
      <c r="AC87">
        <f t="shared" si="3"/>
        <v>13.975031704352608</v>
      </c>
      <c r="AD87">
        <f t="shared" si="4"/>
        <v>1649.7192188138151</v>
      </c>
      <c r="AE87">
        <f>'IDT-1'!F87</f>
        <v>-147.041</v>
      </c>
      <c r="AF87" s="25"/>
      <c r="AG87">
        <f t="shared" si="5"/>
        <v>1502.6782188138152</v>
      </c>
      <c r="AI87" s="35">
        <f>PXIL!J87</f>
        <v>0</v>
      </c>
      <c r="AJ87" s="35">
        <f>PXIL!P87</f>
        <v>0</v>
      </c>
      <c r="AK87" s="35">
        <f>RTM_IEX!J87</f>
        <v>103.69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7.8234000000000004</v>
      </c>
      <c r="E88">
        <f>GT_NG!T88</f>
        <v>16.584715782242831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735.23733300057961</v>
      </c>
      <c r="P88" s="37">
        <v>63.44</v>
      </c>
      <c r="Q88" s="37">
        <v>26.820000000000004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340.28999999999996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372.27000000000004</v>
      </c>
      <c r="AB88" s="76">
        <f>-STOA!P88</f>
        <v>0</v>
      </c>
      <c r="AC88">
        <f t="shared" si="3"/>
        <v>13.978065769775707</v>
      </c>
      <c r="AD88">
        <f t="shared" si="4"/>
        <v>1650.0773830130468</v>
      </c>
      <c r="AE88">
        <f>'IDT-1'!F88</f>
        <v>-124.804</v>
      </c>
      <c r="AF88" s="25"/>
      <c r="AG88">
        <f t="shared" si="5"/>
        <v>1525.2733830130467</v>
      </c>
      <c r="AI88" s="35">
        <f>PXIL!J88</f>
        <v>0</v>
      </c>
      <c r="AJ88" s="35">
        <f>PXIL!P88</f>
        <v>0</v>
      </c>
      <c r="AK88" s="35">
        <f>RTM_IEX!J88</f>
        <v>101.59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7.8234000000000004</v>
      </c>
      <c r="E89">
        <f>GT_NG!T89</f>
        <v>9.8640358744394625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736.30190806579708</v>
      </c>
      <c r="P89" s="37">
        <v>63.44</v>
      </c>
      <c r="Q89" s="37">
        <v>26.820000000000004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340.63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372.27000000000004</v>
      </c>
      <c r="AB89" s="76">
        <f>-STOA!P89</f>
        <v>0</v>
      </c>
      <c r="AC89">
        <f t="shared" si="3"/>
        <v>14.339466489097985</v>
      </c>
      <c r="AD89">
        <f t="shared" si="4"/>
        <v>1692.7398774511387</v>
      </c>
      <c r="AE89">
        <f>'IDT-1'!F89</f>
        <v>-89.899000000000001</v>
      </c>
      <c r="AF89" s="25"/>
      <c r="AG89">
        <f t="shared" si="5"/>
        <v>1602.8408774511386</v>
      </c>
      <c r="AI89" s="35">
        <f>PXIL!J89</f>
        <v>0</v>
      </c>
      <c r="AJ89" s="35">
        <f>PXIL!P89</f>
        <v>0</v>
      </c>
      <c r="AK89" s="35">
        <f>RTM_IEX!J89</f>
        <v>149.93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7.8234000000000004</v>
      </c>
      <c r="E90">
        <f>GT_NG!T90</f>
        <v>9.8640358744394625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736.63633933852429</v>
      </c>
      <c r="P90" s="37">
        <v>63.44</v>
      </c>
      <c r="Q90" s="37">
        <v>26.820000000000004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340.78999999999996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372.27000000000004</v>
      </c>
      <c r="AB90" s="76">
        <f>-STOA!P90</f>
        <v>0</v>
      </c>
      <c r="AC90">
        <f t="shared" si="3"/>
        <v>14.393515711788893</v>
      </c>
      <c r="AD90">
        <f t="shared" si="4"/>
        <v>1699.1202595011746</v>
      </c>
      <c r="AE90">
        <f>'IDT-1'!F90</f>
        <v>-64.584999999999994</v>
      </c>
      <c r="AF90" s="25"/>
      <c r="AG90">
        <f t="shared" si="5"/>
        <v>1634.5352595011746</v>
      </c>
      <c r="AI90" s="35">
        <f>PXIL!J90</f>
        <v>0</v>
      </c>
      <c r="AJ90" s="35">
        <f>PXIL!P90</f>
        <v>0</v>
      </c>
      <c r="AK90" s="35">
        <f>RTM_IEX!J90</f>
        <v>155.87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7.8234000000000004</v>
      </c>
      <c r="E91">
        <f>GT_NG!T91</f>
        <v>9.8640358744394625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753.92898584048692</v>
      </c>
      <c r="P91" s="37">
        <v>63.44</v>
      </c>
      <c r="Q91" s="37">
        <v>26.820000000000004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340.77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372.18</v>
      </c>
      <c r="AB91" s="76">
        <f>-STOA!P91</f>
        <v>0</v>
      </c>
      <c r="AC91">
        <f t="shared" si="3"/>
        <v>14.451161942405381</v>
      </c>
      <c r="AD91">
        <f t="shared" si="4"/>
        <v>1705.925259772521</v>
      </c>
      <c r="AE91">
        <f>'IDT-1'!F91</f>
        <v>-60.999000000000002</v>
      </c>
      <c r="AF91" s="25"/>
      <c r="AG91">
        <f t="shared" si="5"/>
        <v>1644.926259772521</v>
      </c>
      <c r="AI91" s="35">
        <f>PXIL!J91</f>
        <v>0</v>
      </c>
      <c r="AJ91" s="35">
        <f>PXIL!P91</f>
        <v>0</v>
      </c>
      <c r="AK91" s="35">
        <f>RTM_IEX!J91</f>
        <v>145.55000000000001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7.8234000000000004</v>
      </c>
      <c r="E92">
        <f>GT_NG!T92</f>
        <v>9.8640358744394625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753.94739384048694</v>
      </c>
      <c r="P92" s="37">
        <v>63.44</v>
      </c>
      <c r="Q92" s="37">
        <v>26.820000000000004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340.94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372.18</v>
      </c>
      <c r="AB92" s="76">
        <f>-STOA!P92</f>
        <v>0</v>
      </c>
      <c r="AC92">
        <f t="shared" si="3"/>
        <v>14.401084569605381</v>
      </c>
      <c r="AD92">
        <f t="shared" si="4"/>
        <v>1700.0137451453211</v>
      </c>
      <c r="AE92">
        <f>'IDT-1'!F92</f>
        <v>-44.249000000000002</v>
      </c>
      <c r="AF92" s="25"/>
      <c r="AG92">
        <f t="shared" si="5"/>
        <v>1655.7647451453211</v>
      </c>
      <c r="AI92" s="35">
        <f>PXIL!J92</f>
        <v>0</v>
      </c>
      <c r="AJ92" s="35">
        <f>PXIL!P92</f>
        <v>0</v>
      </c>
      <c r="AK92" s="35">
        <f>RTM_IEX!J92</f>
        <v>139.4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7.8234000000000004</v>
      </c>
      <c r="E93">
        <f>GT_NG!T93</f>
        <v>9.8640358744394625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744.56534918274804</v>
      </c>
      <c r="P93" s="37">
        <v>63.44</v>
      </c>
      <c r="Q93" s="37">
        <v>26.820000000000004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341.09999999999997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372.18</v>
      </c>
      <c r="AB93" s="76">
        <f>-STOA!P93</f>
        <v>0</v>
      </c>
      <c r="AC93">
        <f t="shared" si="3"/>
        <v>14.570999394480374</v>
      </c>
      <c r="AD93">
        <f t="shared" si="4"/>
        <v>1720.071785662707</v>
      </c>
      <c r="AE93">
        <f>'IDT-1'!F93</f>
        <v>-24.536000000000001</v>
      </c>
      <c r="AF93" s="25"/>
      <c r="AG93">
        <f t="shared" si="5"/>
        <v>1695.535785662707</v>
      </c>
      <c r="AI93" s="35">
        <f>PXIL!J93</f>
        <v>0</v>
      </c>
      <c r="AJ93" s="35">
        <f>PXIL!P93</f>
        <v>0</v>
      </c>
      <c r="AK93" s="35">
        <f>RTM_IEX!J93</f>
        <v>168.85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7.8234000000000004</v>
      </c>
      <c r="E94">
        <f>GT_NG!T94</f>
        <v>9.8640358744394625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743.60201811753052</v>
      </c>
      <c r="P94" s="37">
        <v>63.44</v>
      </c>
      <c r="Q94" s="37">
        <v>26.820000000000004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341.27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372.18</v>
      </c>
      <c r="AB94" s="76">
        <f>-STOA!P94</f>
        <v>0</v>
      </c>
      <c r="AC94">
        <f t="shared" si="3"/>
        <v>14.492935413532548</v>
      </c>
      <c r="AD94">
        <f t="shared" si="4"/>
        <v>1710.8565185784375</v>
      </c>
      <c r="AE94">
        <f>'IDT-1'!F94</f>
        <v>-15.391999999999999</v>
      </c>
      <c r="AF94" s="25"/>
      <c r="AG94">
        <f t="shared" si="5"/>
        <v>1695.4645185784375</v>
      </c>
      <c r="AI94" s="35">
        <f>PXIL!J94</f>
        <v>0</v>
      </c>
      <c r="AJ94" s="35">
        <f>PXIL!P94</f>
        <v>0</v>
      </c>
      <c r="AK94" s="35">
        <f>RTM_IEX!J94</f>
        <v>160.35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7.8234000000000004</v>
      </c>
      <c r="E95">
        <f>GT_NG!T95</f>
        <v>9.8640358744394625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735.36251729092521</v>
      </c>
      <c r="P95" s="37">
        <v>63.44</v>
      </c>
      <c r="Q95" s="37">
        <v>26.820000000000004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341.59999999999997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372.08000000000004</v>
      </c>
      <c r="AB95" s="76">
        <f>-STOA!P95</f>
        <v>0</v>
      </c>
      <c r="AC95">
        <f t="shared" si="3"/>
        <v>13.594223606589063</v>
      </c>
      <c r="AD95">
        <f t="shared" si="4"/>
        <v>1604.7657295587753</v>
      </c>
      <c r="AE95">
        <f>'IDT-1'!F95</f>
        <v>-5.3120000000000003</v>
      </c>
      <c r="AF95" s="25"/>
      <c r="AG95">
        <f t="shared" si="5"/>
        <v>1599.4537295587754</v>
      </c>
      <c r="AI95" s="35">
        <f>PXIL!J95</f>
        <v>0</v>
      </c>
      <c r="AJ95" s="35">
        <f>PXIL!P95</f>
        <v>0</v>
      </c>
      <c r="AK95" s="35">
        <f>RTM_IEX!J95</f>
        <v>61.37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7.8234000000000004</v>
      </c>
      <c r="E96">
        <f>GT_NG!T96</f>
        <v>9.8640358744394625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726.96754012216411</v>
      </c>
      <c r="P96" s="37">
        <v>63.44</v>
      </c>
      <c r="Q96" s="37">
        <v>26.820000000000004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341.77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372.08000000000004</v>
      </c>
      <c r="AB96" s="76">
        <f>-STOA!P96</f>
        <v>0</v>
      </c>
      <c r="AC96">
        <f t="shared" si="3"/>
        <v>13.547981798371469</v>
      </c>
      <c r="AD96">
        <f t="shared" si="4"/>
        <v>1599.3069941982319</v>
      </c>
      <c r="AE96">
        <f>'IDT-1'!F96</f>
        <v>0</v>
      </c>
      <c r="AF96" s="25"/>
      <c r="AG96">
        <f t="shared" si="5"/>
        <v>1599.3069941982319</v>
      </c>
      <c r="AI96" s="35">
        <f>PXIL!J96</f>
        <v>0</v>
      </c>
      <c r="AJ96" s="35">
        <f>PXIL!P96</f>
        <v>0</v>
      </c>
      <c r="AK96" s="35">
        <f>RTM_IEX!J96</f>
        <v>64.09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7.8234000000000004</v>
      </c>
      <c r="E97">
        <f>GT_NG!T97</f>
        <v>9.8640358744394625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727.01356012216411</v>
      </c>
      <c r="P97" s="37">
        <v>63.44</v>
      </c>
      <c r="Q97" s="37">
        <v>26.820000000000004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342.09999999999997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372.08000000000004</v>
      </c>
      <c r="AB97" s="76">
        <f>-STOA!P97</f>
        <v>0</v>
      </c>
      <c r="AC97">
        <f t="shared" si="3"/>
        <v>13.41984836637147</v>
      </c>
      <c r="AD97">
        <f t="shared" si="4"/>
        <v>1584.1811476302321</v>
      </c>
      <c r="AE97">
        <f>'IDT-1'!F97</f>
        <v>-3.8450000000000002</v>
      </c>
      <c r="AF97" s="25"/>
      <c r="AG97">
        <f t="shared" si="5"/>
        <v>1580.3361476302321</v>
      </c>
      <c r="AI97" s="35">
        <f>PXIL!J97</f>
        <v>0</v>
      </c>
      <c r="AJ97" s="35">
        <f>PXIL!P97</f>
        <v>0</v>
      </c>
      <c r="AK97" s="35">
        <f>RTM_IEX!J97</f>
        <v>48.46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7.8234000000000004</v>
      </c>
      <c r="E98">
        <f>GT_NG!T98</f>
        <v>9.8640358744394625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725.52225807106208</v>
      </c>
      <c r="P98" s="37">
        <v>63.44</v>
      </c>
      <c r="Q98" s="37">
        <v>26.820000000000004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342.44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372.08000000000004</v>
      </c>
      <c r="AB98" s="76">
        <f>-STOA!P98</f>
        <v>0</v>
      </c>
      <c r="AC98">
        <f t="shared" si="3"/>
        <v>13.393881429142212</v>
      </c>
      <c r="AD98">
        <f t="shared" si="4"/>
        <v>1581.1158125163593</v>
      </c>
      <c r="AE98">
        <f>'IDT-1'!F98</f>
        <v>-14.09</v>
      </c>
      <c r="AF98" s="25"/>
      <c r="AG98">
        <f t="shared" si="5"/>
        <v>1567.0258125163593</v>
      </c>
      <c r="AI98" s="35">
        <f>PXIL!J98</f>
        <v>0</v>
      </c>
      <c r="AJ98" s="35">
        <f>PXIL!P98</f>
        <v>0</v>
      </c>
      <c r="AK98" s="35">
        <f>RTM_IEX!J98</f>
        <v>46.52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0.16884251249999987</v>
      </c>
      <c r="E99">
        <f t="shared" si="6"/>
        <v>0.32574520099925791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3.0431528154688534E-3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15.517199329171182</v>
      </c>
      <c r="P99" s="37">
        <f t="shared" si="6"/>
        <v>1.3370620345478408</v>
      </c>
      <c r="Q99" s="37">
        <f t="shared" si="6"/>
        <v>0.51208499999999946</v>
      </c>
      <c r="R99" s="39">
        <f>SUM(R3:R98)/4000</f>
        <v>0.28098500000000021</v>
      </c>
      <c r="S99" s="39">
        <f t="shared" si="6"/>
        <v>0</v>
      </c>
      <c r="T99" s="38">
        <f t="shared" si="6"/>
        <v>0.70251999999999959</v>
      </c>
      <c r="U99" s="38">
        <f t="shared" si="6"/>
        <v>8.7729900000000001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0.26911499999999999</v>
      </c>
      <c r="Z99" s="35">
        <f t="shared" si="6"/>
        <v>-1.9154875</v>
      </c>
      <c r="AA99" s="76">
        <f t="shared" si="6"/>
        <v>8.1816699999999987</v>
      </c>
      <c r="AB99" s="76">
        <f t="shared" si="6"/>
        <v>0</v>
      </c>
      <c r="AC99">
        <f t="shared" si="6"/>
        <v>0.33887360368670072</v>
      </c>
      <c r="AD99">
        <f t="shared" si="6"/>
        <v>35.04533612634706</v>
      </c>
      <c r="AE99">
        <f t="shared" si="6"/>
        <v>-0.23445625000000006</v>
      </c>
      <c r="AG99">
        <f t="shared" si="6"/>
        <v>34.810879876347059</v>
      </c>
      <c r="AI99">
        <f t="shared" si="6"/>
        <v>0</v>
      </c>
      <c r="AJ99">
        <f t="shared" si="6"/>
        <v>0</v>
      </c>
      <c r="AK99">
        <f t="shared" si="6"/>
        <v>1.7814400000000004</v>
      </c>
      <c r="AL99">
        <f t="shared" si="6"/>
        <v>-0.55300000000000005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45555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1.1664000000000001</v>
      </c>
      <c r="E3">
        <f>GT_NG!S3</f>
        <v>2.0486568065197703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7.7500000000000013E-2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75.015359830575932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7.98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-40</v>
      </c>
      <c r="AA3" s="76">
        <f>STOA!K3</f>
        <v>114.42999999999999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2.1095883859960569</v>
      </c>
      <c r="AD3">
        <f>SUM(B3:AB3,AI3:AV3)-AC3</f>
        <v>148.60832825109964</v>
      </c>
      <c r="AE3">
        <f>'IDT-1'!E3</f>
        <v>0</v>
      </c>
      <c r="AF3" s="25"/>
      <c r="AG3">
        <f>SUM(AD3:AF3)</f>
        <v>148.60832825109964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-10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0.87480000000000002</v>
      </c>
      <c r="E4">
        <f>GT_NG!S4</f>
        <v>2.0486568065197703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7.7500000000000013E-2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73.376474539260926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7.98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-40</v>
      </c>
      <c r="AA4" s="76">
        <f>STOA!K4</f>
        <v>114.42999999999999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2.0933723095490109</v>
      </c>
      <c r="AD4">
        <f t="shared" ref="AD4:AD67" si="1">SUM(B4:AB4,AI4:AV4)-AC4</f>
        <v>146.69405903623169</v>
      </c>
      <c r="AE4">
        <f>'IDT-1'!E4</f>
        <v>0</v>
      </c>
      <c r="AF4" s="25"/>
      <c r="AG4">
        <f t="shared" ref="AG4:AG67" si="2">SUM(AD4:AF4)</f>
        <v>146.69405903623169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-10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0.64395000000000013</v>
      </c>
      <c r="E5">
        <f>GT_NG!S5</f>
        <v>2.0486568065197703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7.7500000000000013E-2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73.376474539260926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7.98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-40</v>
      </c>
      <c r="AA5" s="76">
        <f>STOA!K5</f>
        <v>114.42999999999999</v>
      </c>
      <c r="AB5" s="76">
        <f>-STOA!Q5</f>
        <v>0</v>
      </c>
      <c r="AC5">
        <f t="shared" si="0"/>
        <v>2.0914331695490116</v>
      </c>
      <c r="AD5">
        <f t="shared" si="1"/>
        <v>146.46514817623168</v>
      </c>
      <c r="AE5">
        <f>'IDT-1'!E5</f>
        <v>0</v>
      </c>
      <c r="AF5" s="25"/>
      <c r="AG5">
        <f t="shared" si="2"/>
        <v>146.46514817623168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0.64395000000000013</v>
      </c>
      <c r="E6">
        <f>GT_NG!S6</f>
        <v>2.0486568065197703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7.7500000000000013E-2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73.376474539260926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7.98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-40</v>
      </c>
      <c r="AA6" s="76">
        <f>STOA!K6</f>
        <v>114.42999999999999</v>
      </c>
      <c r="AB6" s="76">
        <f>-STOA!Q6</f>
        <v>0</v>
      </c>
      <c r="AC6">
        <f t="shared" si="0"/>
        <v>2.1337889581734566</v>
      </c>
      <c r="AD6">
        <f t="shared" si="1"/>
        <v>141.42279238760725</v>
      </c>
      <c r="AE6">
        <f>'IDT-1'!E6</f>
        <v>0</v>
      </c>
      <c r="AF6" s="25"/>
      <c r="AG6">
        <f t="shared" si="2"/>
        <v>141.42279238760725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-15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0.64395000000000013</v>
      </c>
      <c r="E7">
        <f>GT_NG!S7</f>
        <v>2.0486568065197703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7.7500000000000013E-2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70.963881912510374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7.98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-37</v>
      </c>
      <c r="AA7" s="76">
        <f>STOA!K7</f>
        <v>114.42999999999999</v>
      </c>
      <c r="AB7" s="76">
        <f>-STOA!Q7</f>
        <v>0</v>
      </c>
      <c r="AC7">
        <f t="shared" si="0"/>
        <v>2.1304654955585303</v>
      </c>
      <c r="AD7">
        <f t="shared" si="1"/>
        <v>137.01352322347162</v>
      </c>
      <c r="AE7">
        <f>'IDT-1'!E7</f>
        <v>0</v>
      </c>
      <c r="AF7" s="25"/>
      <c r="AG7">
        <f t="shared" si="2"/>
        <v>137.01352322347162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-20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0.64395000000000013</v>
      </c>
      <c r="E8">
        <f>GT_NG!S8</f>
        <v>2.0486568065197703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7.7500000000000013E-2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70.68351007061959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7.98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-39</v>
      </c>
      <c r="AA8" s="76">
        <f>STOA!K8</f>
        <v>114.42999999999999</v>
      </c>
      <c r="AB8" s="76">
        <f>-STOA!Q8</f>
        <v>0</v>
      </c>
      <c r="AC8">
        <f t="shared" si="0"/>
        <v>2.1450526875364253</v>
      </c>
      <c r="AD8">
        <f t="shared" si="1"/>
        <v>134.71856418960292</v>
      </c>
      <c r="AE8">
        <f>'IDT-1'!E8</f>
        <v>0</v>
      </c>
      <c r="AF8" s="25"/>
      <c r="AG8">
        <f t="shared" si="2"/>
        <v>134.71856418960292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-20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0.64395000000000013</v>
      </c>
      <c r="E9">
        <f>GT_NG!S9</f>
        <v>2.0486568065197703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7.7500000000000013E-2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70.403881912510371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7.98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-40</v>
      </c>
      <c r="AA9" s="76">
        <f>STOA!K9</f>
        <v>114.42999999999999</v>
      </c>
      <c r="AB9" s="76">
        <f>-STOA!Q9</f>
        <v>0</v>
      </c>
      <c r="AC9">
        <f t="shared" si="0"/>
        <v>2.1596461264580862</v>
      </c>
      <c r="AD9">
        <f t="shared" si="1"/>
        <v>132.42434259257206</v>
      </c>
      <c r="AE9">
        <f>'IDT-1'!E9</f>
        <v>0</v>
      </c>
      <c r="AF9" s="25"/>
      <c r="AG9">
        <f t="shared" si="2"/>
        <v>132.42434259257206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-21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0.64395000000000013</v>
      </c>
      <c r="E10">
        <f>GT_NG!S10</f>
        <v>2.0486568065197703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7.7500000000000013E-2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70.403881912510371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7.98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-42</v>
      </c>
      <c r="AA10" s="76">
        <f>STOA!K10</f>
        <v>114.42999999999999</v>
      </c>
      <c r="AB10" s="76">
        <f>-STOA!Q10</f>
        <v>0</v>
      </c>
      <c r="AC10">
        <f t="shared" si="0"/>
        <v>2.1681172841829754</v>
      </c>
      <c r="AD10">
        <f t="shared" si="1"/>
        <v>131.41587143484716</v>
      </c>
      <c r="AE10">
        <f>'IDT-1'!E10</f>
        <v>0</v>
      </c>
      <c r="AF10" s="25"/>
      <c r="AG10">
        <f t="shared" si="2"/>
        <v>131.41587143484716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-20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0.64395000000000013</v>
      </c>
      <c r="E11">
        <f>GT_NG!S11</f>
        <v>2.0486568065197703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7.7500000000000013E-2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70.339824248285467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7.98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-44</v>
      </c>
      <c r="AA11" s="76">
        <f>STOA!K11</f>
        <v>114.42999999999999</v>
      </c>
      <c r="AB11" s="76">
        <f>-STOA!Q11</f>
        <v>0</v>
      </c>
      <c r="AC11">
        <f t="shared" si="0"/>
        <v>2.1845215152532642</v>
      </c>
      <c r="AD11">
        <f t="shared" si="1"/>
        <v>129.33540953955196</v>
      </c>
      <c r="AE11">
        <f>'IDT-1'!E11</f>
        <v>0</v>
      </c>
      <c r="AF11" s="25"/>
      <c r="AG11">
        <f t="shared" si="2"/>
        <v>129.33540953955196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-20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0.64395000000000013</v>
      </c>
      <c r="E12">
        <f>GT_NG!S12</f>
        <v>2.0486568065197703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7.7500000000000013E-2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70.339824248285467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7.98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-45</v>
      </c>
      <c r="AA12" s="76">
        <f>STOA!K12</f>
        <v>114.42999999999999</v>
      </c>
      <c r="AB12" s="76">
        <f>-STOA!Q12</f>
        <v>0</v>
      </c>
      <c r="AC12">
        <f t="shared" si="0"/>
        <v>2.192992672978153</v>
      </c>
      <c r="AD12">
        <f t="shared" si="1"/>
        <v>128.32693838182706</v>
      </c>
      <c r="AE12">
        <f>'IDT-1'!E12</f>
        <v>0</v>
      </c>
      <c r="AF12" s="25"/>
      <c r="AG12">
        <f t="shared" si="2"/>
        <v>128.32693838182706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-20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0.64395000000000013</v>
      </c>
      <c r="E13">
        <f>GT_NG!S13</f>
        <v>2.0486568065197703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7.7500000000000013E-2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70.339824210388713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7.98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-46</v>
      </c>
      <c r="AA13" s="76">
        <f>STOA!K13</f>
        <v>114.42999999999999</v>
      </c>
      <c r="AB13" s="76">
        <f>-STOA!Q13</f>
        <v>0</v>
      </c>
      <c r="AC13">
        <f t="shared" si="0"/>
        <v>2.2014638303847094</v>
      </c>
      <c r="AD13">
        <f t="shared" si="1"/>
        <v>127.31846718652378</v>
      </c>
      <c r="AE13">
        <f>'IDT-1'!E13</f>
        <v>0</v>
      </c>
      <c r="AF13" s="25"/>
      <c r="AG13">
        <f t="shared" si="2"/>
        <v>127.31846718652378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-20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0.64395000000000013</v>
      </c>
      <c r="E14">
        <f>GT_NG!S14</f>
        <v>2.0486568065197703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7.7500000000000013E-2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70.339824210388713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7.98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-48</v>
      </c>
      <c r="AA14" s="76">
        <f>STOA!K14</f>
        <v>114.42999999999999</v>
      </c>
      <c r="AB14" s="76">
        <f>-STOA!Q14</f>
        <v>0</v>
      </c>
      <c r="AC14">
        <f t="shared" si="0"/>
        <v>2.2184061458344879</v>
      </c>
      <c r="AD14">
        <f t="shared" si="1"/>
        <v>125.30152487107399</v>
      </c>
      <c r="AE14">
        <f>'IDT-1'!E14</f>
        <v>0</v>
      </c>
      <c r="AF14" s="25"/>
      <c r="AG14">
        <f t="shared" si="2"/>
        <v>125.30152487107399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-20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0.64395000000000013</v>
      </c>
      <c r="E15">
        <f>GT_NG!S15</f>
        <v>2.0486568065197703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7.7500000000000013E-2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77.589668492627155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7.98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-48</v>
      </c>
      <c r="AA15" s="76">
        <f>STOA!K15</f>
        <v>114.42999999999999</v>
      </c>
      <c r="AB15" s="76">
        <f>-STOA!Q15</f>
        <v>0</v>
      </c>
      <c r="AC15">
        <f t="shared" si="0"/>
        <v>2.28777599553018</v>
      </c>
      <c r="AD15">
        <f t="shared" si="1"/>
        <v>131.48199930361676</v>
      </c>
      <c r="AE15">
        <f>'IDT-1'!E15</f>
        <v>0</v>
      </c>
      <c r="AF15" s="25"/>
      <c r="AG15">
        <f t="shared" si="2"/>
        <v>131.48199930361676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-21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0.64395000000000013</v>
      </c>
      <c r="E16">
        <f>GT_NG!S16</f>
        <v>2.0486568065197703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7.7500000000000013E-2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70.339515125744825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7.98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-49</v>
      </c>
      <c r="AA16" s="76">
        <f>STOA!K16</f>
        <v>114.42999999999999</v>
      </c>
      <c r="AB16" s="76">
        <f>-STOA!Q16</f>
        <v>0</v>
      </c>
      <c r="AC16">
        <f t="shared" si="0"/>
        <v>2.2353458649732576</v>
      </c>
      <c r="AD16">
        <f t="shared" si="1"/>
        <v>123.28427606729136</v>
      </c>
      <c r="AE16">
        <f>'IDT-1'!E16</f>
        <v>0</v>
      </c>
      <c r="AF16" s="25"/>
      <c r="AG16">
        <f t="shared" si="2"/>
        <v>123.28427606729136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-21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0.64395000000000013</v>
      </c>
      <c r="E17">
        <f>GT_NG!S17</f>
        <v>2.0486568065197703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7.7500000000000013E-2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72.963095380133865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7.98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-50</v>
      </c>
      <c r="AA17" s="76">
        <f>STOA!K17</f>
        <v>114.42999999999999</v>
      </c>
      <c r="AB17" s="76">
        <f>-STOA!Q17</f>
        <v>0</v>
      </c>
      <c r="AC17">
        <f t="shared" si="0"/>
        <v>2.2658550968350144</v>
      </c>
      <c r="AD17">
        <f t="shared" si="1"/>
        <v>124.87734708981863</v>
      </c>
      <c r="AE17">
        <f>'IDT-1'!E17</f>
        <v>0</v>
      </c>
      <c r="AF17" s="25"/>
      <c r="AG17">
        <f t="shared" si="2"/>
        <v>124.87734708981863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-21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0.64395000000000013</v>
      </c>
      <c r="E18">
        <f>GT_NG!S18</f>
        <v>2.0486568065197703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7.7500000000000013E-2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72.963095380133865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7.98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-51</v>
      </c>
      <c r="AA18" s="76">
        <f>STOA!K18</f>
        <v>114.42999999999999</v>
      </c>
      <c r="AB18" s="76">
        <f>-STOA!Q18</f>
        <v>0</v>
      </c>
      <c r="AC18">
        <f t="shared" si="0"/>
        <v>2.2743262545599037</v>
      </c>
      <c r="AD18">
        <f t="shared" si="1"/>
        <v>123.86887593209373</v>
      </c>
      <c r="AE18">
        <f>'IDT-1'!E18</f>
        <v>0</v>
      </c>
      <c r="AF18" s="25"/>
      <c r="AG18">
        <f t="shared" si="2"/>
        <v>123.86887593209373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-21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0.64395000000000013</v>
      </c>
      <c r="E19">
        <f>GT_NG!S19</f>
        <v>2.0486568065197703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7.7500000000000013E-2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79.603238044995791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7.98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-52</v>
      </c>
      <c r="AA19" s="76">
        <f>STOA!K19</f>
        <v>114.42999999999999</v>
      </c>
      <c r="AB19" s="76">
        <f>-STOA!Q19</f>
        <v>0</v>
      </c>
      <c r="AC19">
        <f t="shared" si="0"/>
        <v>2.3301034529447433</v>
      </c>
      <c r="AD19">
        <f t="shared" si="1"/>
        <v>130.45324139857081</v>
      </c>
      <c r="AE19">
        <f>'IDT-1'!E19</f>
        <v>0</v>
      </c>
      <c r="AF19" s="25"/>
      <c r="AG19">
        <f t="shared" si="2"/>
        <v>130.45324139857081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-20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0.64395000000000013</v>
      </c>
      <c r="E20">
        <f>GT_NG!S20</f>
        <v>2.0486568065197703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7.7500000000000013E-2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72.963095380133865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7.98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-51</v>
      </c>
      <c r="AA20" s="76">
        <f>STOA!K20</f>
        <v>114.42999999999999</v>
      </c>
      <c r="AB20" s="76">
        <f>-STOA!Q20</f>
        <v>0</v>
      </c>
      <c r="AC20">
        <f t="shared" si="0"/>
        <v>2.2743262545599037</v>
      </c>
      <c r="AD20">
        <f t="shared" si="1"/>
        <v>123.86887593209373</v>
      </c>
      <c r="AE20">
        <f>'IDT-1'!E20</f>
        <v>0</v>
      </c>
      <c r="AF20" s="25"/>
      <c r="AG20">
        <f t="shared" si="2"/>
        <v>123.86887593209373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-21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0.64395000000000013</v>
      </c>
      <c r="E21">
        <f>GT_NG!S21</f>
        <v>2.0486568065197703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7.7500000000000013E-2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72.963095380133865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7.98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-51</v>
      </c>
      <c r="AA21" s="76">
        <f>STOA!K21</f>
        <v>114.42999999999999</v>
      </c>
      <c r="AB21" s="76">
        <f>-STOA!Q21</f>
        <v>0</v>
      </c>
      <c r="AC21">
        <f t="shared" si="0"/>
        <v>2.2743262545599037</v>
      </c>
      <c r="AD21">
        <f t="shared" si="1"/>
        <v>123.86887593209373</v>
      </c>
      <c r="AE21">
        <f>'IDT-1'!E21</f>
        <v>0</v>
      </c>
      <c r="AF21" s="25"/>
      <c r="AG21">
        <f t="shared" si="2"/>
        <v>123.86887593209373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-21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0.64395000000000013</v>
      </c>
      <c r="E22">
        <f>GT_NG!S22</f>
        <v>2.0486568065197703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7.7500000000000013E-2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72.962939662372307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7.98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-50</v>
      </c>
      <c r="AA22" s="76">
        <f>STOA!K22</f>
        <v>114.42999999999999</v>
      </c>
      <c r="AB22" s="76">
        <f>-STOA!Q22</f>
        <v>0</v>
      </c>
      <c r="AC22">
        <f t="shared" si="0"/>
        <v>2.2658537888058174</v>
      </c>
      <c r="AD22">
        <f t="shared" si="1"/>
        <v>124.87719268008625</v>
      </c>
      <c r="AE22">
        <f>'IDT-1'!E22</f>
        <v>0</v>
      </c>
      <c r="AF22" s="25"/>
      <c r="AG22">
        <f t="shared" si="2"/>
        <v>124.87719268008625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-21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0.87480000000000002</v>
      </c>
      <c r="E23">
        <f>GT_NG!S23</f>
        <v>2.1098798006449724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7.7500000000000013E-2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72.962939662372307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7.98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-48</v>
      </c>
      <c r="AA23" s="76">
        <f>STOA!K23</f>
        <v>114.42999999999999</v>
      </c>
      <c r="AB23" s="76">
        <f>-STOA!Q23</f>
        <v>0</v>
      </c>
      <c r="AC23">
        <f t="shared" si="0"/>
        <v>2.2513648865066904</v>
      </c>
      <c r="AD23">
        <f t="shared" si="1"/>
        <v>127.18375457651057</v>
      </c>
      <c r="AE23">
        <f>'IDT-1'!E23</f>
        <v>0</v>
      </c>
      <c r="AF23" s="25"/>
      <c r="AG23">
        <f t="shared" si="2"/>
        <v>127.18375457651057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-21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1.1664000000000001</v>
      </c>
      <c r="E24">
        <f>GT_NG!S24</f>
        <v>2.1098798006449724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7.7500000000000013E-2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73.8033222282276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7.98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-48</v>
      </c>
      <c r="AA24" s="76">
        <f>STOA!K24</f>
        <v>114.42999999999999</v>
      </c>
      <c r="AB24" s="76">
        <f>-STOA!Q24</f>
        <v>0</v>
      </c>
      <c r="AC24">
        <f t="shared" si="0"/>
        <v>2.2608735400598756</v>
      </c>
      <c r="AD24">
        <f t="shared" si="1"/>
        <v>128.30622848881271</v>
      </c>
      <c r="AE24">
        <f>'IDT-1'!E24</f>
        <v>0</v>
      </c>
      <c r="AF24" s="25"/>
      <c r="AG24">
        <f t="shared" si="2"/>
        <v>128.30622848881271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-21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1.1664000000000001</v>
      </c>
      <c r="E25">
        <f>GT_NG!S25</f>
        <v>2.1098798006449724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7.7500000000000013E-2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74.187668213577027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7.98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-46</v>
      </c>
      <c r="AA25" s="76">
        <f>STOA!K25</f>
        <v>114.42999999999999</v>
      </c>
      <c r="AB25" s="76">
        <f>-STOA!Q25</f>
        <v>0</v>
      </c>
      <c r="AC25">
        <f t="shared" si="0"/>
        <v>2.2386885731621429</v>
      </c>
      <c r="AD25">
        <f t="shared" si="1"/>
        <v>131.71275944105986</v>
      </c>
      <c r="AE25">
        <f>'IDT-1'!E25</f>
        <v>0</v>
      </c>
      <c r="AF25" s="25"/>
      <c r="AG25">
        <f t="shared" si="2"/>
        <v>131.71275944105986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-20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1.2636000000000001</v>
      </c>
      <c r="E26">
        <f>GT_NG!S26</f>
        <v>2.1098798006449724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7.7500000000000013E-2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78.358010559512991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7.98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-47</v>
      </c>
      <c r="AA26" s="76">
        <f>STOA!K26</f>
        <v>114.42999999999999</v>
      </c>
      <c r="AB26" s="76">
        <f>-STOA!Q26</f>
        <v>0</v>
      </c>
      <c r="AC26">
        <f t="shared" si="0"/>
        <v>2.2830070865928942</v>
      </c>
      <c r="AD26">
        <f t="shared" si="1"/>
        <v>134.93598327356506</v>
      </c>
      <c r="AE26">
        <f>'IDT-1'!E26</f>
        <v>0</v>
      </c>
      <c r="AF26" s="25"/>
      <c r="AG26">
        <f t="shared" si="2"/>
        <v>134.93598327356506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-20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1.2636000000000001</v>
      </c>
      <c r="E27">
        <f>GT_NG!S27</f>
        <v>2.1098798006449724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7.7500000000000013E-2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79.11996083184475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7.98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-44</v>
      </c>
      <c r="AA27" s="76">
        <f>STOA!K27</f>
        <v>114.42999999999999</v>
      </c>
      <c r="AB27" s="76">
        <f>-STOA!Q27</f>
        <v>0</v>
      </c>
      <c r="AC27">
        <f t="shared" si="0"/>
        <v>2.2724651534307028</v>
      </c>
      <c r="AD27">
        <f t="shared" si="1"/>
        <v>137.70847547905899</v>
      </c>
      <c r="AE27">
        <f>'IDT-1'!E27</f>
        <v>0</v>
      </c>
      <c r="AF27" s="25"/>
      <c r="AG27">
        <f t="shared" si="2"/>
        <v>137.70847547905899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-21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1.2636000000000001</v>
      </c>
      <c r="E28">
        <f>GT_NG!S28</f>
        <v>2.1098798006449724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7.7500000000000013E-2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79.11996083184475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7.98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-43</v>
      </c>
      <c r="AA28" s="76">
        <f>STOA!K28</f>
        <v>114.42999999999999</v>
      </c>
      <c r="AB28" s="76">
        <f>-STOA!Q28</f>
        <v>0</v>
      </c>
      <c r="AC28">
        <f t="shared" si="0"/>
        <v>2.2555228379809247</v>
      </c>
      <c r="AD28">
        <f t="shared" si="1"/>
        <v>139.72541779450879</v>
      </c>
      <c r="AE28">
        <f>'IDT-1'!E28</f>
        <v>0</v>
      </c>
      <c r="AF28" s="25"/>
      <c r="AG28">
        <f t="shared" si="2"/>
        <v>139.72541779450879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-20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1.2636000000000001</v>
      </c>
      <c r="E29">
        <f>GT_NG!S29</f>
        <v>2.1098798006449724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7.7500000000000013E-2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77.425693152800491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7.98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-40</v>
      </c>
      <c r="AA29" s="76">
        <f>STOA!K29</f>
        <v>114.42999999999999</v>
      </c>
      <c r="AB29" s="76">
        <f>-STOA!Q29</f>
        <v>0</v>
      </c>
      <c r="AC29">
        <f t="shared" si="0"/>
        <v>2.2158775163022857</v>
      </c>
      <c r="AD29">
        <f t="shared" si="1"/>
        <v>141.07079543714318</v>
      </c>
      <c r="AE29">
        <f>'IDT-1'!E29</f>
        <v>0</v>
      </c>
      <c r="AF29" s="25"/>
      <c r="AG29">
        <f t="shared" si="2"/>
        <v>141.07079543714318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-20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1.2636000000000001</v>
      </c>
      <c r="E30">
        <f>GT_NG!S30</f>
        <v>2.1098798006449724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7.7500000000000013E-2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83.615992994988815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7.98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-33</v>
      </c>
      <c r="AA30" s="76">
        <f>STOA!K30</f>
        <v>114.42999999999999</v>
      </c>
      <c r="AB30" s="76">
        <f>-STOA!Q30</f>
        <v>0</v>
      </c>
      <c r="AC30">
        <f t="shared" si="0"/>
        <v>2.2085779309024445</v>
      </c>
      <c r="AD30">
        <f t="shared" si="1"/>
        <v>154.26839486473136</v>
      </c>
      <c r="AE30">
        <f>'IDT-1'!E30</f>
        <v>0</v>
      </c>
      <c r="AF30" s="25"/>
      <c r="AG30">
        <f t="shared" si="2"/>
        <v>154.26839486473136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-20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1.2636000000000001</v>
      </c>
      <c r="E31">
        <f>GT_NG!S31</f>
        <v>2.1098798006449724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7.7500000000000013E-2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76.684042722657054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7.98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-27</v>
      </c>
      <c r="AA31" s="76">
        <f>STOA!K31</f>
        <v>114.42999999999999</v>
      </c>
      <c r="AB31" s="76">
        <f>-STOA!Q31</f>
        <v>0</v>
      </c>
      <c r="AC31">
        <f t="shared" si="0"/>
        <v>2.0910514445406339</v>
      </c>
      <c r="AD31">
        <f t="shared" si="1"/>
        <v>154.45397107876138</v>
      </c>
      <c r="AE31">
        <f>'IDT-1'!E31</f>
        <v>0</v>
      </c>
      <c r="AF31" s="25"/>
      <c r="AG31">
        <f t="shared" si="2"/>
        <v>154.45397107876138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-19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1.2636000000000001</v>
      </c>
      <c r="E32">
        <f>GT_NG!S32</f>
        <v>2.1098798006449724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7.7500000000000013E-2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73.733622070415919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7.98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-17</v>
      </c>
      <c r="AA32" s="76">
        <f>STOA!K32</f>
        <v>114.42999999999999</v>
      </c>
      <c r="AB32" s="76">
        <f>-STOA!Q32</f>
        <v>0</v>
      </c>
      <c r="AC32">
        <f t="shared" si="0"/>
        <v>1.9900274915378069</v>
      </c>
      <c r="AD32">
        <f t="shared" si="1"/>
        <v>160.60457437952309</v>
      </c>
      <c r="AE32">
        <f>'IDT-1'!E32</f>
        <v>0</v>
      </c>
      <c r="AF32" s="25"/>
      <c r="AG32">
        <f t="shared" si="2"/>
        <v>160.60457437952309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-20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1.2636000000000001</v>
      </c>
      <c r="E33">
        <f>GT_NG!S33</f>
        <v>2.1098798006449724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7.7500000000000013E-2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73.215346868403671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7.98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-10</v>
      </c>
      <c r="AA33" s="76">
        <f>STOA!K33</f>
        <v>114.42999999999999</v>
      </c>
      <c r="AB33" s="76">
        <f>-STOA!Q33</f>
        <v>0</v>
      </c>
      <c r="AC33">
        <f t="shared" si="0"/>
        <v>1.875548929417346</v>
      </c>
      <c r="AD33">
        <f t="shared" si="1"/>
        <v>173.20077773963129</v>
      </c>
      <c r="AE33">
        <f>'IDT-1'!E33</f>
        <v>0</v>
      </c>
      <c r="AF33" s="25"/>
      <c r="AG33">
        <f t="shared" si="2"/>
        <v>173.20077773963129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-14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1.2636000000000001</v>
      </c>
      <c r="E34">
        <f>GT_NG!S34</f>
        <v>2.1098798006449724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7.7500000000000013E-2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73.496091670307052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7.98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114.42999999999999</v>
      </c>
      <c r="AB34" s="76">
        <f>-STOA!Q34</f>
        <v>0</v>
      </c>
      <c r="AC34">
        <f t="shared" si="0"/>
        <v>1.7847244507795545</v>
      </c>
      <c r="AD34">
        <f t="shared" si="1"/>
        <v>184.57234702017246</v>
      </c>
      <c r="AE34">
        <f>'IDT-1'!E34</f>
        <v>0</v>
      </c>
      <c r="AF34" s="25"/>
      <c r="AG34">
        <f t="shared" si="2"/>
        <v>184.57234702017246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-13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1.2636000000000001</v>
      </c>
      <c r="E35">
        <f>GT_NG!S35</f>
        <v>2.0486568065197703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0.11772639691714837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71.362177103892108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7.98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114.42999999999999</v>
      </c>
      <c r="AB35" s="76">
        <f>-STOA!Q35</f>
        <v>0</v>
      </c>
      <c r="AC35">
        <f t="shared" si="0"/>
        <v>1.6564981465815638</v>
      </c>
      <c r="AD35">
        <f t="shared" si="1"/>
        <v>195.54566216074747</v>
      </c>
      <c r="AE35">
        <f>'IDT-1'!E35</f>
        <v>0</v>
      </c>
      <c r="AF35" s="25"/>
      <c r="AG35">
        <f t="shared" si="2"/>
        <v>195.54566216074747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1.2636000000000001</v>
      </c>
      <c r="E36">
        <f>GT_NG!S36</f>
        <v>2.0486568065197703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0.11772639691714837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83.392128401487639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7.98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114.42999999999999</v>
      </c>
      <c r="AB36" s="76">
        <f>-STOA!Q36</f>
        <v>0</v>
      </c>
      <c r="AC36">
        <f t="shared" si="0"/>
        <v>1.7575497374813662</v>
      </c>
      <c r="AD36">
        <f t="shared" si="1"/>
        <v>207.47456186744321</v>
      </c>
      <c r="AE36">
        <f>'IDT-1'!E36</f>
        <v>0</v>
      </c>
      <c r="AF36" s="25"/>
      <c r="AG36">
        <f t="shared" si="2"/>
        <v>207.47456186744321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1.2636000000000001</v>
      </c>
      <c r="E37">
        <f>GT_NG!S37</f>
        <v>3.5524300188906062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0.11772639691714837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80.846995812447787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7.98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114.42999999999999</v>
      </c>
      <c r="AB37" s="76">
        <f>-STOA!Q37</f>
        <v>0</v>
      </c>
      <c r="AC37">
        <f t="shared" si="0"/>
        <v>1.7488023187173463</v>
      </c>
      <c r="AD37">
        <f t="shared" si="1"/>
        <v>206.44194990953818</v>
      </c>
      <c r="AE37">
        <f>'IDT-1'!E37</f>
        <v>0</v>
      </c>
      <c r="AF37" s="25"/>
      <c r="AG37">
        <f t="shared" si="2"/>
        <v>206.44194990953818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1.2636000000000001</v>
      </c>
      <c r="E38">
        <f>GT_NG!S38</f>
        <v>3.5524300188906062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0.11772639691714837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80.846995812447787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7.98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114.42999999999999</v>
      </c>
      <c r="AB38" s="76">
        <f>-STOA!Q38</f>
        <v>0</v>
      </c>
      <c r="AC38">
        <f t="shared" si="0"/>
        <v>1.7488023187173463</v>
      </c>
      <c r="AD38">
        <f t="shared" si="1"/>
        <v>206.44194990953818</v>
      </c>
      <c r="AE38">
        <f>'IDT-1'!E38</f>
        <v>0</v>
      </c>
      <c r="AF38" s="25"/>
      <c r="AG38">
        <f t="shared" si="2"/>
        <v>206.44194990953818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1.2636000000000001</v>
      </c>
      <c r="E39">
        <f>GT_NG!S39</f>
        <v>3.534243517087412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7.7500000000000013E-2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65.714772815786318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7.98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215.4</v>
      </c>
      <c r="AB39" s="76">
        <f>-STOA!Q39</f>
        <v>0</v>
      </c>
      <c r="AC39">
        <f t="shared" si="0"/>
        <v>2.8929068634405928</v>
      </c>
      <c r="AD39">
        <f t="shared" si="1"/>
        <v>241.07720946943317</v>
      </c>
      <c r="AE39">
        <f>'IDT-1'!E39</f>
        <v>0</v>
      </c>
      <c r="AF39" s="25"/>
      <c r="AG39">
        <f t="shared" si="2"/>
        <v>241.07720946943317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-50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1.2636000000000001</v>
      </c>
      <c r="E40">
        <f>GT_NG!S40</f>
        <v>3.534243517087412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7.7500000000000013E-2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65.504772815786311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7.98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215.4</v>
      </c>
      <c r="AB40" s="76">
        <f>-STOA!Q40</f>
        <v>0</v>
      </c>
      <c r="AC40">
        <f t="shared" si="0"/>
        <v>2.7217197089428113</v>
      </c>
      <c r="AD40">
        <f t="shared" si="1"/>
        <v>261.03839662393091</v>
      </c>
      <c r="AE40">
        <f>'IDT-1'!E40</f>
        <v>0</v>
      </c>
      <c r="AF40" s="25"/>
      <c r="AG40">
        <f t="shared" si="2"/>
        <v>261.03839662393091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-30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1.2636000000000001</v>
      </c>
      <c r="E41">
        <f>GT_NG!S41</f>
        <v>3.534243517087412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7.7500000000000013E-2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64.453473502918783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7.98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215.4</v>
      </c>
      <c r="AB41" s="76">
        <f>-STOA!Q41</f>
        <v>0</v>
      </c>
      <c r="AC41">
        <f t="shared" si="0"/>
        <v>2.6705330060902788</v>
      </c>
      <c r="AD41">
        <f t="shared" si="1"/>
        <v>265.03828401391593</v>
      </c>
      <c r="AE41">
        <f>'IDT-1'!E41</f>
        <v>0</v>
      </c>
      <c r="AF41" s="25"/>
      <c r="AG41">
        <f t="shared" si="2"/>
        <v>265.03828401391593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-25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1.2636000000000001</v>
      </c>
      <c r="E42">
        <f>GT_NG!S42</f>
        <v>3.534243517087412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7.7500000000000013E-2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64.453473502918783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7.98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215.4</v>
      </c>
      <c r="AB42" s="76">
        <f>-STOA!Q42</f>
        <v>0</v>
      </c>
      <c r="AC42">
        <f t="shared" si="0"/>
        <v>2.6281772174658333</v>
      </c>
      <c r="AD42">
        <f t="shared" si="1"/>
        <v>270.08063980254036</v>
      </c>
      <c r="AE42">
        <f>'IDT-1'!E42</f>
        <v>0</v>
      </c>
      <c r="AF42" s="25"/>
      <c r="AG42">
        <f t="shared" si="2"/>
        <v>270.08063980254036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-20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1.2636000000000001</v>
      </c>
      <c r="E43">
        <f>GT_NG!S43</f>
        <v>3.536451237747134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7.7500000000000013E-2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63.690709181150787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7.98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215.4</v>
      </c>
      <c r="AB43" s="76">
        <f>-STOA!Q43</f>
        <v>0</v>
      </c>
      <c r="AC43">
        <f t="shared" si="0"/>
        <v>2.6217885420165237</v>
      </c>
      <c r="AD43">
        <f t="shared" si="1"/>
        <v>269.32647187688139</v>
      </c>
      <c r="AE43">
        <f>'IDT-1'!E43</f>
        <v>0</v>
      </c>
      <c r="AF43" s="25"/>
      <c r="AG43">
        <f t="shared" si="2"/>
        <v>269.32647187688139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-20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1.2636000000000001</v>
      </c>
      <c r="E44">
        <f>GT_NG!S44</f>
        <v>3.536451237747134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7.7500000000000013E-2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63.32504941141277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7.98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215.4</v>
      </c>
      <c r="AB44" s="76">
        <f>-STOA!Q44</f>
        <v>0</v>
      </c>
      <c r="AC44">
        <f t="shared" si="0"/>
        <v>2.6187169999507245</v>
      </c>
      <c r="AD44">
        <f t="shared" si="1"/>
        <v>268.96388364920921</v>
      </c>
      <c r="AE44">
        <f>'IDT-1'!E44</f>
        <v>0</v>
      </c>
      <c r="AF44" s="25"/>
      <c r="AG44">
        <f t="shared" si="2"/>
        <v>268.96388364920921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-20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1.2636000000000001</v>
      </c>
      <c r="E45">
        <f>GT_NG!S45</f>
        <v>3.536451237747134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7.7500000000000013E-2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63.170638516519553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7.98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215.4</v>
      </c>
      <c r="AB45" s="76">
        <f>-STOA!Q45</f>
        <v>0</v>
      </c>
      <c r="AC45">
        <f t="shared" si="0"/>
        <v>2.6174199484336214</v>
      </c>
      <c r="AD45">
        <f t="shared" si="1"/>
        <v>268.81076980583305</v>
      </c>
      <c r="AE45">
        <f>'IDT-1'!E45</f>
        <v>0</v>
      </c>
      <c r="AF45" s="25"/>
      <c r="AG45">
        <f t="shared" si="2"/>
        <v>268.81076980583305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-20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1.2636000000000001</v>
      </c>
      <c r="E46">
        <f>GT_NG!S46</f>
        <v>3.536451237747134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7.7500000000000013E-2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63.170638516519553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7.98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215.4</v>
      </c>
      <c r="AB46" s="76">
        <f>-STOA!Q46</f>
        <v>0</v>
      </c>
      <c r="AC46">
        <f t="shared" si="0"/>
        <v>2.5327083711847305</v>
      </c>
      <c r="AD46">
        <f t="shared" si="1"/>
        <v>278.89548138308191</v>
      </c>
      <c r="AE46">
        <f>'IDT-1'!E46</f>
        <v>0</v>
      </c>
      <c r="AF46" s="25"/>
      <c r="AG46">
        <f t="shared" si="2"/>
        <v>278.89548138308191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-10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1.2636000000000001</v>
      </c>
      <c r="E47">
        <f>GT_NG!S47</f>
        <v>3.536451237747134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7.7500000000000013E-2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62.195920608534202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7.98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215.4</v>
      </c>
      <c r="AB47" s="76">
        <f>-STOA!Q47</f>
        <v>0</v>
      </c>
      <c r="AC47">
        <f t="shared" si="0"/>
        <v>2.5245207407576533</v>
      </c>
      <c r="AD47">
        <f t="shared" si="1"/>
        <v>277.92895110552365</v>
      </c>
      <c r="AE47">
        <f>'IDT-1'!E47</f>
        <v>0</v>
      </c>
      <c r="AF47" s="25"/>
      <c r="AG47">
        <f t="shared" si="2"/>
        <v>277.92895110552365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-10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1.2636000000000001</v>
      </c>
      <c r="E48">
        <f>GT_NG!S48</f>
        <v>3.536451237747134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7.7500000000000013E-2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62.195920608534202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7.98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215.4</v>
      </c>
      <c r="AB48" s="76">
        <f>-STOA!Q48</f>
        <v>0</v>
      </c>
      <c r="AC48">
        <f t="shared" si="0"/>
        <v>2.5245207407576533</v>
      </c>
      <c r="AD48">
        <f t="shared" si="1"/>
        <v>277.92895110552365</v>
      </c>
      <c r="AE48">
        <f>'IDT-1'!E48</f>
        <v>0</v>
      </c>
      <c r="AF48" s="25"/>
      <c r="AG48">
        <f t="shared" si="2"/>
        <v>277.92895110552365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1.2636000000000001</v>
      </c>
      <c r="E49">
        <f>GT_NG!S49</f>
        <v>3.536451237747134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7.7500000000000013E-2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62.195920608534202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7.98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215.4</v>
      </c>
      <c r="AB49" s="76">
        <f>-STOA!Q49</f>
        <v>0</v>
      </c>
      <c r="AC49">
        <f t="shared" si="0"/>
        <v>2.5245207407576533</v>
      </c>
      <c r="AD49">
        <f t="shared" si="1"/>
        <v>277.92895110552365</v>
      </c>
      <c r="AE49">
        <f>'IDT-1'!E49</f>
        <v>0</v>
      </c>
      <c r="AF49" s="25"/>
      <c r="AG49">
        <f t="shared" si="2"/>
        <v>277.92895110552365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-10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1.2636000000000001</v>
      </c>
      <c r="E50">
        <f>GT_NG!S50</f>
        <v>3.536451237747134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7.7500000000000013E-2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60.811547068112169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7.98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215.4</v>
      </c>
      <c r="AB50" s="76">
        <f>-STOA!Q50</f>
        <v>0</v>
      </c>
      <c r="AC50">
        <f t="shared" si="0"/>
        <v>2.5128920030181083</v>
      </c>
      <c r="AD50">
        <f t="shared" si="1"/>
        <v>276.55620630284119</v>
      </c>
      <c r="AE50">
        <f>'IDT-1'!E50</f>
        <v>0</v>
      </c>
      <c r="AF50" s="25"/>
      <c r="AG50">
        <f t="shared" si="2"/>
        <v>276.55620630284119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-10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1.2636000000000001</v>
      </c>
      <c r="E51">
        <f>GT_NG!S51</f>
        <v>3.536451237747134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62.016194117130503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7.98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215.4</v>
      </c>
      <c r="AB51" s="76">
        <f>-STOA!Q51</f>
        <v>0</v>
      </c>
      <c r="AC51">
        <f t="shared" si="0"/>
        <v>2.4376484609809719</v>
      </c>
      <c r="AD51">
        <f t="shared" si="1"/>
        <v>287.75859689389665</v>
      </c>
      <c r="AE51">
        <f>'IDT-1'!E51</f>
        <v>0</v>
      </c>
      <c r="AF51" s="25"/>
      <c r="AG51">
        <f t="shared" si="2"/>
        <v>287.75859689389665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1.2636000000000001</v>
      </c>
      <c r="E52">
        <f>GT_NG!S52</f>
        <v>3.536451237747134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61.976194117130511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7.98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215.4</v>
      </c>
      <c r="AB52" s="76">
        <f>-STOA!Q52</f>
        <v>0</v>
      </c>
      <c r="AC52">
        <f t="shared" si="0"/>
        <v>2.4373124609809724</v>
      </c>
      <c r="AD52">
        <f t="shared" si="1"/>
        <v>287.71893289389669</v>
      </c>
      <c r="AE52">
        <f>'IDT-1'!E52</f>
        <v>0</v>
      </c>
      <c r="AF52" s="25"/>
      <c r="AG52">
        <f t="shared" si="2"/>
        <v>287.71893289389669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1.2636000000000001</v>
      </c>
      <c r="E53">
        <f>GT_NG!S53</f>
        <v>3.536451237747134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61.976194117130511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7.98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215.4</v>
      </c>
      <c r="AB53" s="76">
        <f>-STOA!Q53</f>
        <v>0</v>
      </c>
      <c r="AC53">
        <f t="shared" si="0"/>
        <v>2.4373124609809724</v>
      </c>
      <c r="AD53">
        <f t="shared" si="1"/>
        <v>287.71893289389669</v>
      </c>
      <c r="AE53">
        <f>'IDT-1'!E53</f>
        <v>0</v>
      </c>
      <c r="AF53" s="25"/>
      <c r="AG53">
        <f t="shared" si="2"/>
        <v>287.71893289389669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1.2636000000000001</v>
      </c>
      <c r="E54">
        <f>GT_NG!S54</f>
        <v>3.536451237747134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61.976194117130511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7.98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215.4</v>
      </c>
      <c r="AB54" s="76">
        <f>-STOA!Q54</f>
        <v>0</v>
      </c>
      <c r="AC54">
        <f t="shared" si="0"/>
        <v>2.4373124609809724</v>
      </c>
      <c r="AD54">
        <f t="shared" si="1"/>
        <v>287.71893289389669</v>
      </c>
      <c r="AE54">
        <f>'IDT-1'!E54</f>
        <v>0</v>
      </c>
      <c r="AF54" s="25"/>
      <c r="AG54">
        <f t="shared" si="2"/>
        <v>287.71893289389669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1.2636000000000001</v>
      </c>
      <c r="E55">
        <f>GT_NG!S55</f>
        <v>3.536451237747134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60.299040279713601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7.98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215.4</v>
      </c>
      <c r="AB55" s="76">
        <f>-STOA!Q55</f>
        <v>0</v>
      </c>
      <c r="AC55">
        <f t="shared" si="0"/>
        <v>2.4232243687466699</v>
      </c>
      <c r="AD55">
        <f t="shared" si="1"/>
        <v>286.05586714871407</v>
      </c>
      <c r="AE55">
        <f>'IDT-1'!E55</f>
        <v>0</v>
      </c>
      <c r="AF55" s="25"/>
      <c r="AG55">
        <f t="shared" si="2"/>
        <v>286.05586714871407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1.2636000000000001</v>
      </c>
      <c r="E56">
        <f>GT_NG!S56</f>
        <v>3.536451237747134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60.299040279713601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7.98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215.4</v>
      </c>
      <c r="AB56" s="76">
        <f>-STOA!Q56</f>
        <v>0</v>
      </c>
      <c r="AC56">
        <f t="shared" si="0"/>
        <v>2.4232243687466699</v>
      </c>
      <c r="AD56">
        <f t="shared" si="1"/>
        <v>286.05586714871407</v>
      </c>
      <c r="AE56">
        <f>'IDT-1'!E56</f>
        <v>0</v>
      </c>
      <c r="AF56" s="25"/>
      <c r="AG56">
        <f t="shared" si="2"/>
        <v>286.05586714871407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1.2636000000000001</v>
      </c>
      <c r="E57">
        <f>GT_NG!S57</f>
        <v>3.536451237747134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60.299040279713601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7.98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215.4</v>
      </c>
      <c r="AB57" s="76">
        <f>-STOA!Q57</f>
        <v>0</v>
      </c>
      <c r="AC57">
        <f t="shared" si="0"/>
        <v>2.4232243687466699</v>
      </c>
      <c r="AD57">
        <f t="shared" si="1"/>
        <v>286.05586714871407</v>
      </c>
      <c r="AE57">
        <f>'IDT-1'!E57</f>
        <v>0</v>
      </c>
      <c r="AF57" s="25"/>
      <c r="AG57">
        <f t="shared" si="2"/>
        <v>286.05586714871407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1.2636000000000001</v>
      </c>
      <c r="E58">
        <f>GT_NG!S58</f>
        <v>3.536451237747134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60.299040279713601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7.98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215.4</v>
      </c>
      <c r="AB58" s="76">
        <f>-STOA!Q58</f>
        <v>0</v>
      </c>
      <c r="AC58">
        <f t="shared" si="0"/>
        <v>2.4232243687466699</v>
      </c>
      <c r="AD58">
        <f t="shared" si="1"/>
        <v>286.05586714871407</v>
      </c>
      <c r="AE58">
        <f>'IDT-1'!E58</f>
        <v>0</v>
      </c>
      <c r="AF58" s="25"/>
      <c r="AG58">
        <f t="shared" si="2"/>
        <v>286.05586714871407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1.2636000000000001</v>
      </c>
      <c r="E59">
        <f>GT_NG!S59</f>
        <v>3.4140992615490293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58.263118364104969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7.98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215.4</v>
      </c>
      <c r="AB59" s="76">
        <f>-STOA!Q59</f>
        <v>0</v>
      </c>
      <c r="AC59">
        <f t="shared" si="0"/>
        <v>2.4050948680554933</v>
      </c>
      <c r="AD59">
        <f t="shared" si="1"/>
        <v>283.91572275759853</v>
      </c>
      <c r="AE59">
        <f>'IDT-1'!E59</f>
        <v>0</v>
      </c>
      <c r="AF59" s="25"/>
      <c r="AG59">
        <f t="shared" si="2"/>
        <v>283.91572275759853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1.2636000000000001</v>
      </c>
      <c r="E60">
        <f>GT_NG!S60</f>
        <v>3.4140992615490293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58.263118364104969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7.98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215.4</v>
      </c>
      <c r="AB60" s="76">
        <f>-STOA!Q60</f>
        <v>0</v>
      </c>
      <c r="AC60">
        <f t="shared" si="0"/>
        <v>2.4050948680554933</v>
      </c>
      <c r="AD60">
        <f t="shared" si="1"/>
        <v>283.91572275759853</v>
      </c>
      <c r="AE60">
        <f>'IDT-1'!E60</f>
        <v>0</v>
      </c>
      <c r="AF60" s="25"/>
      <c r="AG60">
        <f t="shared" si="2"/>
        <v>283.91572275759853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1.2636000000000001</v>
      </c>
      <c r="E61">
        <f>GT_NG!S61</f>
        <v>3.4140992615490293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58.263118364104969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7.98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215.4</v>
      </c>
      <c r="AB61" s="76">
        <f>-STOA!Q61</f>
        <v>0</v>
      </c>
      <c r="AC61">
        <f t="shared" si="0"/>
        <v>2.4050948680554933</v>
      </c>
      <c r="AD61">
        <f t="shared" si="1"/>
        <v>283.91572275759853</v>
      </c>
      <c r="AE61">
        <f>'IDT-1'!E61</f>
        <v>0</v>
      </c>
      <c r="AF61" s="25"/>
      <c r="AG61">
        <f t="shared" si="2"/>
        <v>283.91572275759853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1.2636000000000001</v>
      </c>
      <c r="E62">
        <f>GT_NG!S62</f>
        <v>3.4140992615490293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58.263118364104969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7.98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215.4</v>
      </c>
      <c r="AB62" s="76">
        <f>-STOA!Q62</f>
        <v>0</v>
      </c>
      <c r="AC62">
        <f t="shared" si="0"/>
        <v>2.4050948680554933</v>
      </c>
      <c r="AD62">
        <f t="shared" si="1"/>
        <v>283.91572275759853</v>
      </c>
      <c r="AE62">
        <f>'IDT-1'!E62</f>
        <v>0</v>
      </c>
      <c r="AF62" s="25"/>
      <c r="AG62">
        <f t="shared" si="2"/>
        <v>283.91572275759853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1.2636000000000001</v>
      </c>
      <c r="E63">
        <f>GT_NG!S63</f>
        <v>3.4140992615490293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58.263118364104969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7.98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215.4</v>
      </c>
      <c r="AB63" s="76">
        <f>-STOA!Q63</f>
        <v>0</v>
      </c>
      <c r="AC63">
        <f t="shared" si="0"/>
        <v>2.4050948680554933</v>
      </c>
      <c r="AD63">
        <f t="shared" si="1"/>
        <v>283.91572275759853</v>
      </c>
      <c r="AE63">
        <f>'IDT-1'!E63</f>
        <v>0</v>
      </c>
      <c r="AF63" s="25"/>
      <c r="AG63">
        <f t="shared" si="2"/>
        <v>283.91572275759853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1.2636000000000001</v>
      </c>
      <c r="E64">
        <f>GT_NG!S64</f>
        <v>3.4140992615490293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58.263118364104969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7.98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215.4</v>
      </c>
      <c r="AB64" s="76">
        <f>-STOA!Q64</f>
        <v>0</v>
      </c>
      <c r="AC64">
        <f t="shared" si="0"/>
        <v>2.4050948680554933</v>
      </c>
      <c r="AD64">
        <f t="shared" si="1"/>
        <v>283.91572275759853</v>
      </c>
      <c r="AE64">
        <f>'IDT-1'!E64</f>
        <v>0</v>
      </c>
      <c r="AF64" s="25"/>
      <c r="AG64">
        <f t="shared" si="2"/>
        <v>283.91572275759853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1.2636000000000001</v>
      </c>
      <c r="E65">
        <f>GT_NG!S65</f>
        <v>3.4140992615490293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59.679390671860688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7.98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215.4</v>
      </c>
      <c r="AB65" s="76">
        <f>-STOA!Q65</f>
        <v>0</v>
      </c>
      <c r="AC65">
        <f t="shared" si="0"/>
        <v>2.4169915554406414</v>
      </c>
      <c r="AD65">
        <f t="shared" si="1"/>
        <v>285.32009837796909</v>
      </c>
      <c r="AE65">
        <f>'IDT-1'!E65</f>
        <v>0</v>
      </c>
      <c r="AF65" s="25"/>
      <c r="AG65">
        <f t="shared" si="2"/>
        <v>285.32009837796909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1.2636000000000001</v>
      </c>
      <c r="E66">
        <f>GT_NG!S66</f>
        <v>3.4140992615490293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59.831643499971044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7.98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215.4</v>
      </c>
      <c r="AB66" s="76">
        <f>-STOA!Q66</f>
        <v>0</v>
      </c>
      <c r="AC66">
        <f t="shared" si="0"/>
        <v>2.4182704791967686</v>
      </c>
      <c r="AD66">
        <f t="shared" si="1"/>
        <v>285.47107228232329</v>
      </c>
      <c r="AE66">
        <f>'IDT-1'!E66</f>
        <v>0</v>
      </c>
      <c r="AF66" s="25"/>
      <c r="AG66">
        <f t="shared" si="2"/>
        <v>285.47107228232329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1.2636000000000001</v>
      </c>
      <c r="E67">
        <f>GT_NG!S67</f>
        <v>3.4140992615490293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59.831643499971044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7.98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215.4</v>
      </c>
      <c r="AB67" s="76">
        <f>-STOA!Q67</f>
        <v>0</v>
      </c>
      <c r="AC67">
        <f t="shared" si="0"/>
        <v>2.4182704791967686</v>
      </c>
      <c r="AD67">
        <f t="shared" si="1"/>
        <v>285.47107228232329</v>
      </c>
      <c r="AE67">
        <f>'IDT-1'!E67</f>
        <v>0</v>
      </c>
      <c r="AF67" s="25"/>
      <c r="AG67">
        <f t="shared" si="2"/>
        <v>285.47107228232329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1.2636000000000001</v>
      </c>
      <c r="E68">
        <f>GT_NG!S68</f>
        <v>3.4140992615490293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62.015558066385999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7.98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215.4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2.436615361554654</v>
      </c>
      <c r="AD68">
        <f t="shared" ref="AD68:AD98" si="4">SUM(B68:AB68,AI68:AV68)-AC68</f>
        <v>287.63664196638041</v>
      </c>
      <c r="AE68">
        <f>'IDT-1'!E68</f>
        <v>0</v>
      </c>
      <c r="AF68" s="25"/>
      <c r="AG68">
        <f t="shared" ref="AG68:AG98" si="5">SUM(AD68:AF68)</f>
        <v>287.63664196638041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1.2636000000000001</v>
      </c>
      <c r="E69">
        <f>GT_NG!S69</f>
        <v>3.4140992615490293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62.692836198469394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7.98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208.61999999999998</v>
      </c>
      <c r="AB69" s="76">
        <f>-STOA!Q69</f>
        <v>0</v>
      </c>
      <c r="AC69">
        <f t="shared" si="3"/>
        <v>2.385352497864154</v>
      </c>
      <c r="AD69">
        <f t="shared" si="4"/>
        <v>281.58518296215419</v>
      </c>
      <c r="AE69">
        <f>'IDT-1'!E69</f>
        <v>0</v>
      </c>
      <c r="AF69" s="25"/>
      <c r="AG69">
        <f t="shared" si="5"/>
        <v>281.58518296215419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1.2636000000000001</v>
      </c>
      <c r="E70">
        <f>GT_NG!S70</f>
        <v>3.4140992615490293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62.692836198469394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7.98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201.45</v>
      </c>
      <c r="AB70" s="76">
        <f>-STOA!Q70</f>
        <v>0</v>
      </c>
      <c r="AC70">
        <f t="shared" si="3"/>
        <v>2.3251244978641545</v>
      </c>
      <c r="AD70">
        <f t="shared" si="4"/>
        <v>274.47541096215423</v>
      </c>
      <c r="AE70">
        <f>'IDT-1'!E70</f>
        <v>0</v>
      </c>
      <c r="AF70" s="25"/>
      <c r="AG70">
        <f t="shared" si="5"/>
        <v>274.47541096215423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1.2636000000000001</v>
      </c>
      <c r="E71">
        <f>GT_NG!S71</f>
        <v>3.4140992615490293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75.430970286858908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7.98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162.1</v>
      </c>
      <c r="AB71" s="76">
        <f>-STOA!Q71</f>
        <v>0</v>
      </c>
      <c r="AC71">
        <f t="shared" si="3"/>
        <v>2.1015848242066264</v>
      </c>
      <c r="AD71">
        <f t="shared" si="4"/>
        <v>248.08708472420128</v>
      </c>
      <c r="AE71">
        <f>'IDT-1'!E71</f>
        <v>0</v>
      </c>
      <c r="AF71" s="25"/>
      <c r="AG71">
        <f t="shared" si="5"/>
        <v>248.08708472420128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1.2636000000000001</v>
      </c>
      <c r="E72">
        <f>GT_NG!S72</f>
        <v>3.4140992615490293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77.35097028685891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7.98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162.1</v>
      </c>
      <c r="AB72" s="76">
        <f>-STOA!Q72</f>
        <v>0</v>
      </c>
      <c r="AC72">
        <f t="shared" si="3"/>
        <v>2.1177128242066265</v>
      </c>
      <c r="AD72">
        <f t="shared" si="4"/>
        <v>249.99095672420131</v>
      </c>
      <c r="AE72">
        <f>'IDT-1'!E72</f>
        <v>0</v>
      </c>
      <c r="AF72" s="25"/>
      <c r="AG72">
        <f t="shared" si="5"/>
        <v>249.99095672420131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1.2636000000000001</v>
      </c>
      <c r="E73">
        <f>GT_NG!S73</f>
        <v>3.4140992615490293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6.9982416478271775E-2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74.780823635887046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7.98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162.1</v>
      </c>
      <c r="AB73" s="76">
        <f>-STOA!Q73</f>
        <v>0</v>
      </c>
      <c r="AC73">
        <f t="shared" si="3"/>
        <v>2.0967114446368802</v>
      </c>
      <c r="AD73">
        <f t="shared" si="4"/>
        <v>247.51179386927748</v>
      </c>
      <c r="AE73">
        <f>'IDT-1'!E73</f>
        <v>0</v>
      </c>
      <c r="AF73" s="25"/>
      <c r="AG73">
        <f t="shared" si="5"/>
        <v>247.51179386927748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1.2636000000000001</v>
      </c>
      <c r="E74">
        <f>GT_NG!S74</f>
        <v>3.4140992615490293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6.9982416478271775E-2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79.738348727453015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7.98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162.1</v>
      </c>
      <c r="AB74" s="76">
        <f>-STOA!Q74</f>
        <v>0</v>
      </c>
      <c r="AC74">
        <f t="shared" si="3"/>
        <v>2.1383546554060344</v>
      </c>
      <c r="AD74">
        <f t="shared" si="4"/>
        <v>252.42767575007429</v>
      </c>
      <c r="AE74">
        <f>'IDT-1'!E74</f>
        <v>0</v>
      </c>
      <c r="AF74" s="25"/>
      <c r="AG74">
        <f t="shared" si="5"/>
        <v>252.42767575007429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1.2636000000000001</v>
      </c>
      <c r="E75">
        <f>GT_NG!S75</f>
        <v>3.4316675253305857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84.799688515013059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7.98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162.1</v>
      </c>
      <c r="AB75" s="76">
        <f>-STOA!Q75</f>
        <v>0</v>
      </c>
      <c r="AC75">
        <f t="shared" si="3"/>
        <v>2.3074969966122225</v>
      </c>
      <c r="AD75">
        <f t="shared" si="4"/>
        <v>242.26745904373141</v>
      </c>
      <c r="AE75">
        <f>'IDT-1'!E75</f>
        <v>0</v>
      </c>
      <c r="AF75" s="25"/>
      <c r="AG75">
        <f t="shared" si="5"/>
        <v>242.26745904373141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-15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1.2636000000000001</v>
      </c>
      <c r="E76">
        <f>GT_NG!S76</f>
        <v>3.4316675253305857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92.19808731547154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7.98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162.1</v>
      </c>
      <c r="AB76" s="76">
        <f>-STOA!Q76</f>
        <v>0</v>
      </c>
      <c r="AC76">
        <f t="shared" si="3"/>
        <v>2.4119993351605191</v>
      </c>
      <c r="AD76">
        <f t="shared" si="4"/>
        <v>244.56135550564161</v>
      </c>
      <c r="AE76">
        <f>'IDT-1'!E76</f>
        <v>0</v>
      </c>
      <c r="AF76" s="25"/>
      <c r="AG76">
        <f t="shared" si="5"/>
        <v>244.56135550564161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-20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1.2636000000000001</v>
      </c>
      <c r="E77">
        <f>GT_NG!S77</f>
        <v>3.4316675253305857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97.523260822940827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7.98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162.1</v>
      </c>
      <c r="AB77" s="76">
        <f>-STOA!Q77</f>
        <v>0</v>
      </c>
      <c r="AC77">
        <f t="shared" si="3"/>
        <v>2.5414423698721516</v>
      </c>
      <c r="AD77">
        <f t="shared" si="4"/>
        <v>239.75708597839926</v>
      </c>
      <c r="AE77">
        <f>'IDT-1'!E77</f>
        <v>0</v>
      </c>
      <c r="AF77" s="25"/>
      <c r="AG77">
        <f t="shared" si="5"/>
        <v>239.75708597839926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-30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1.2636000000000001</v>
      </c>
      <c r="E78">
        <f>GT_NG!S78</f>
        <v>3.4316675253305857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97.523260822940827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7.98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162.1</v>
      </c>
      <c r="AB78" s="76">
        <f>-STOA!Q78</f>
        <v>0</v>
      </c>
      <c r="AC78">
        <f t="shared" si="3"/>
        <v>2.5414423698721516</v>
      </c>
      <c r="AD78">
        <f t="shared" si="4"/>
        <v>239.75708597839926</v>
      </c>
      <c r="AE78">
        <f>'IDT-1'!E78</f>
        <v>0</v>
      </c>
      <c r="AF78" s="25"/>
      <c r="AG78">
        <f t="shared" si="5"/>
        <v>239.75708597839926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-30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1.2636000000000001</v>
      </c>
      <c r="E79">
        <f>GT_NG!S79</f>
        <v>3.4316675253305857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97.663260822940828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7.98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-34</v>
      </c>
      <c r="AA79" s="76">
        <f>STOA!K79</f>
        <v>162.1</v>
      </c>
      <c r="AB79" s="76">
        <f>-STOA!Q79</f>
        <v>0</v>
      </c>
      <c r="AC79">
        <f t="shared" si="3"/>
        <v>2.6612145780205987</v>
      </c>
      <c r="AD79">
        <f t="shared" si="4"/>
        <v>225.7773137702508</v>
      </c>
      <c r="AE79">
        <f>'IDT-1'!E79</f>
        <v>0</v>
      </c>
      <c r="AF79" s="25"/>
      <c r="AG79">
        <f t="shared" si="5"/>
        <v>225.7773137702508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-10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1.2636000000000001</v>
      </c>
      <c r="E80">
        <f>GT_NG!S80</f>
        <v>3.4316675253305857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97.663260822940828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7.98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-38</v>
      </c>
      <c r="AA80" s="76">
        <f>STOA!K80</f>
        <v>162.1</v>
      </c>
      <c r="AB80" s="76">
        <f>-STOA!Q80</f>
        <v>0</v>
      </c>
      <c r="AC80">
        <f t="shared" si="3"/>
        <v>2.6950992089201549</v>
      </c>
      <c r="AD80">
        <f t="shared" si="4"/>
        <v>221.74342913935124</v>
      </c>
      <c r="AE80">
        <f>'IDT-1'!E80</f>
        <v>0</v>
      </c>
      <c r="AF80" s="25"/>
      <c r="AG80">
        <f t="shared" si="5"/>
        <v>221.74342913935124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-10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1.2636000000000001</v>
      </c>
      <c r="E81">
        <f>GT_NG!S81</f>
        <v>3.4316675253305857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96.058993143896572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7.98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-45</v>
      </c>
      <c r="AA81" s="76">
        <f>STOA!K81</f>
        <v>162.1</v>
      </c>
      <c r="AB81" s="76">
        <f>-STOA!Q81</f>
        <v>0</v>
      </c>
      <c r="AC81">
        <f t="shared" si="3"/>
        <v>2.7409214644904063</v>
      </c>
      <c r="AD81">
        <f t="shared" si="4"/>
        <v>213.09333920473674</v>
      </c>
      <c r="AE81">
        <f>'IDT-1'!E81</f>
        <v>0</v>
      </c>
      <c r="AF81" s="25"/>
      <c r="AG81">
        <f t="shared" si="5"/>
        <v>213.09333920473674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-10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1.2636000000000001</v>
      </c>
      <c r="E82">
        <f>GT_NG!S82</f>
        <v>3.4316675253305857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93.236687820105246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7.98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-48</v>
      </c>
      <c r="AA82" s="76">
        <f>STOA!K82</f>
        <v>162.1</v>
      </c>
      <c r="AB82" s="76">
        <f>-STOA!Q82</f>
        <v>0</v>
      </c>
      <c r="AC82">
        <f t="shared" si="3"/>
        <v>2.742627572945227</v>
      </c>
      <c r="AD82">
        <f t="shared" si="4"/>
        <v>207.26932777249058</v>
      </c>
      <c r="AE82">
        <f>'IDT-1'!E82</f>
        <v>0</v>
      </c>
      <c r="AF82" s="25"/>
      <c r="AG82">
        <f t="shared" si="5"/>
        <v>207.26932777249058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-10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1.2636000000000001</v>
      </c>
      <c r="E83">
        <f>GT_NG!S83</f>
        <v>3.4316675253305857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96.814515008402395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7.98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-60</v>
      </c>
      <c r="AA83" s="76">
        <f>STOA!K83</f>
        <v>162.1</v>
      </c>
      <c r="AB83" s="76">
        <f>-STOA!Q83</f>
        <v>0</v>
      </c>
      <c r="AC83">
        <f t="shared" si="3"/>
        <v>2.8743352140255913</v>
      </c>
      <c r="AD83">
        <f t="shared" si="4"/>
        <v>198.71544731970741</v>
      </c>
      <c r="AE83">
        <f>'IDT-1'!E83</f>
        <v>0</v>
      </c>
      <c r="AF83" s="25"/>
      <c r="AG83">
        <f t="shared" si="5"/>
        <v>198.71544731970741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-10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1.2636000000000001</v>
      </c>
      <c r="E84">
        <f>GT_NG!S84</f>
        <v>3.4316675253305857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96.924515008402395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7.98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-60</v>
      </c>
      <c r="AA84" s="76">
        <f>STOA!K84</f>
        <v>162.1</v>
      </c>
      <c r="AB84" s="76">
        <f>-STOA!Q84</f>
        <v>0</v>
      </c>
      <c r="AC84">
        <f t="shared" si="3"/>
        <v>2.8752592140255917</v>
      </c>
      <c r="AD84">
        <f t="shared" si="4"/>
        <v>198.82452331970737</v>
      </c>
      <c r="AE84">
        <f>'IDT-1'!E84</f>
        <v>0</v>
      </c>
      <c r="AF84" s="25"/>
      <c r="AG84">
        <f t="shared" si="5"/>
        <v>198.82452331970737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-10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1.2636000000000001</v>
      </c>
      <c r="E85">
        <f>GT_NG!S85</f>
        <v>3.4316675253305857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94.663344549878005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7.98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-63</v>
      </c>
      <c r="AA85" s="76">
        <f>STOA!K85</f>
        <v>162.1</v>
      </c>
      <c r="AB85" s="76">
        <f>-STOA!Q85</f>
        <v>0</v>
      </c>
      <c r="AC85">
        <f t="shared" si="3"/>
        <v>2.8816788553486541</v>
      </c>
      <c r="AD85">
        <f t="shared" si="4"/>
        <v>193.55693321985993</v>
      </c>
      <c r="AE85">
        <f>'IDT-1'!E85</f>
        <v>0</v>
      </c>
      <c r="AF85" s="25"/>
      <c r="AG85">
        <f t="shared" si="5"/>
        <v>193.55693321985993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-10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1.2636000000000001</v>
      </c>
      <c r="E86">
        <f>GT_NG!S86</f>
        <v>3.4316675253305857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95.481573294523599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7.98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-66</v>
      </c>
      <c r="AA86" s="76">
        <f>STOA!K86</f>
        <v>162.1</v>
      </c>
      <c r="AB86" s="76">
        <f>-STOA!Q86</f>
        <v>0</v>
      </c>
      <c r="AC86">
        <f t="shared" si="3"/>
        <v>2.9139654499783436</v>
      </c>
      <c r="AD86">
        <f t="shared" si="4"/>
        <v>191.34287536987583</v>
      </c>
      <c r="AE86">
        <f>'IDT-1'!E86</f>
        <v>0</v>
      </c>
      <c r="AF86" s="25"/>
      <c r="AG86">
        <f t="shared" si="5"/>
        <v>191.34287536987583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-10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1.2636000000000001</v>
      </c>
      <c r="E87">
        <f>GT_NG!S87</f>
        <v>3.4316675253305857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94.187254889525548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7.98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-16</v>
      </c>
      <c r="AA87" s="76">
        <f>STOA!K87</f>
        <v>114.42999999999999</v>
      </c>
      <c r="AB87" s="76">
        <f>-STOA!Q87</f>
        <v>0</v>
      </c>
      <c r="AC87">
        <f t="shared" si="3"/>
        <v>2.1214630777563528</v>
      </c>
      <c r="AD87">
        <f t="shared" si="4"/>
        <v>188.17105933709979</v>
      </c>
      <c r="AE87">
        <f>'IDT-1'!E87</f>
        <v>0</v>
      </c>
      <c r="AF87" s="25"/>
      <c r="AG87">
        <f t="shared" si="5"/>
        <v>188.17105933709979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-15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1.2636000000000001</v>
      </c>
      <c r="E88">
        <f>GT_NG!S88</f>
        <v>3.4316675253305857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95.133099854704781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7.98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-14</v>
      </c>
      <c r="AA88" s="76">
        <f>STOA!K88</f>
        <v>114.42999999999999</v>
      </c>
      <c r="AB88" s="76">
        <f>-STOA!Q88</f>
        <v>0</v>
      </c>
      <c r="AC88">
        <f t="shared" si="3"/>
        <v>2.1209370177389686</v>
      </c>
      <c r="AD88">
        <f t="shared" si="4"/>
        <v>190.11743036229637</v>
      </c>
      <c r="AE88">
        <f>'IDT-1'!E88</f>
        <v>0</v>
      </c>
      <c r="AF88" s="25"/>
      <c r="AG88">
        <f t="shared" si="5"/>
        <v>190.11743036229637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-16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1.2636000000000001</v>
      </c>
      <c r="E89">
        <f>GT_NG!S89</f>
        <v>2.04914798206278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95.133099854704781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7.98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-14</v>
      </c>
      <c r="AA89" s="76">
        <f>STOA!K89</f>
        <v>114.42999999999999</v>
      </c>
      <c r="AB89" s="76">
        <f>-STOA!Q89</f>
        <v>0</v>
      </c>
      <c r="AC89">
        <f t="shared" si="3"/>
        <v>2.1262661690252975</v>
      </c>
      <c r="AD89">
        <f t="shared" si="4"/>
        <v>186.72958166774228</v>
      </c>
      <c r="AE89">
        <f>'IDT-1'!E89</f>
        <v>0</v>
      </c>
      <c r="AF89" s="25"/>
      <c r="AG89">
        <f t="shared" si="5"/>
        <v>186.72958166774228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-18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1.2636000000000001</v>
      </c>
      <c r="E90">
        <f>GT_NG!S90</f>
        <v>2.04914798206278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95.273099854704768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7.98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-10</v>
      </c>
      <c r="AA90" s="76">
        <f>STOA!K90</f>
        <v>114.42999999999999</v>
      </c>
      <c r="AB90" s="76">
        <f>-STOA!Q90</f>
        <v>0</v>
      </c>
      <c r="AC90">
        <f t="shared" si="3"/>
        <v>2.1359133267501864</v>
      </c>
      <c r="AD90">
        <f t="shared" si="4"/>
        <v>185.85993451001735</v>
      </c>
      <c r="AE90">
        <f>'IDT-1'!E90</f>
        <v>0</v>
      </c>
      <c r="AF90" s="25"/>
      <c r="AG90">
        <f t="shared" si="5"/>
        <v>185.85993451001735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-23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1.2636000000000001</v>
      </c>
      <c r="E91">
        <f>GT_NG!S91</f>
        <v>2.04914798206278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98.769004996659845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7.98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-10</v>
      </c>
      <c r="AA91" s="76">
        <f>STOA!K91</f>
        <v>114.42999999999999</v>
      </c>
      <c r="AB91" s="76">
        <f>-STOA!Q91</f>
        <v>0</v>
      </c>
      <c r="AC91">
        <f t="shared" si="3"/>
        <v>2.1906924031172763</v>
      </c>
      <c r="AD91">
        <f t="shared" si="4"/>
        <v>186.30106057560533</v>
      </c>
      <c r="AE91">
        <f>'IDT-1'!E91</f>
        <v>0</v>
      </c>
      <c r="AF91" s="25"/>
      <c r="AG91">
        <f t="shared" si="5"/>
        <v>186.30106057560533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-26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1.2636000000000001</v>
      </c>
      <c r="E92">
        <f>GT_NG!S92</f>
        <v>2.04914798206278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98.769004996659845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7.98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-24</v>
      </c>
      <c r="AA92" s="76">
        <f>STOA!K92</f>
        <v>114.42999999999999</v>
      </c>
      <c r="AB92" s="76">
        <f>-STOA!Q92</f>
        <v>0</v>
      </c>
      <c r="AC92">
        <f t="shared" si="3"/>
        <v>2.2076347185670544</v>
      </c>
      <c r="AD92">
        <f t="shared" si="4"/>
        <v>184.28411826015557</v>
      </c>
      <c r="AE92">
        <f>'IDT-1'!E92</f>
        <v>0</v>
      </c>
      <c r="AF92" s="25"/>
      <c r="AG92">
        <f t="shared" si="5"/>
        <v>184.28411826015557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-14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1.2636000000000001</v>
      </c>
      <c r="E93">
        <f>GT_NG!S93</f>
        <v>2.04914798206278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98.639981854739617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7.98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-26</v>
      </c>
      <c r="AA93" s="76">
        <f>STOA!K93</f>
        <v>114.42999999999999</v>
      </c>
      <c r="AB93" s="76">
        <f>-STOA!Q93</f>
        <v>0</v>
      </c>
      <c r="AC93">
        <f t="shared" si="3"/>
        <v>2.2234932396247027</v>
      </c>
      <c r="AD93">
        <f t="shared" si="4"/>
        <v>182.13923659717767</v>
      </c>
      <c r="AE93">
        <f>'IDT-1'!E93</f>
        <v>0</v>
      </c>
      <c r="AF93" s="25"/>
      <c r="AG93">
        <f t="shared" si="5"/>
        <v>182.13923659717767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-14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1.2636000000000001</v>
      </c>
      <c r="E94">
        <f>GT_NG!S94</f>
        <v>2.04914798206278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98.639981854739617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7.98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-27</v>
      </c>
      <c r="AA94" s="76">
        <f>STOA!K94</f>
        <v>114.42999999999999</v>
      </c>
      <c r="AB94" s="76">
        <f>-STOA!Q94</f>
        <v>0</v>
      </c>
      <c r="AC94">
        <f t="shared" si="3"/>
        <v>2.2319643973495915</v>
      </c>
      <c r="AD94">
        <f t="shared" si="4"/>
        <v>181.13076543945277</v>
      </c>
      <c r="AE94">
        <f>'IDT-1'!E94</f>
        <v>0</v>
      </c>
      <c r="AF94" s="25"/>
      <c r="AG94">
        <f t="shared" si="5"/>
        <v>181.13076543945277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-14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1.2636000000000001</v>
      </c>
      <c r="E95">
        <f>GT_NG!S95</f>
        <v>2.04914798206278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95.91489046744131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7.98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-30</v>
      </c>
      <c r="AA95" s="76">
        <f>STOA!K95</f>
        <v>114.42999999999999</v>
      </c>
      <c r="AB95" s="76">
        <f>-STOA!Q95</f>
        <v>0</v>
      </c>
      <c r="AC95">
        <f t="shared" si="3"/>
        <v>2.2260159451460639</v>
      </c>
      <c r="AD95">
        <f t="shared" si="4"/>
        <v>176.41162250435804</v>
      </c>
      <c r="AE95">
        <f>'IDT-1'!E95</f>
        <v>0</v>
      </c>
      <c r="AF95" s="25"/>
      <c r="AG95">
        <f t="shared" si="5"/>
        <v>176.41162250435804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-13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1.2636000000000001</v>
      </c>
      <c r="E96">
        <f>GT_NG!S96</f>
        <v>2.04914798206278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93.249778567904585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7.98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-30</v>
      </c>
      <c r="AA96" s="76">
        <f>STOA!K96</f>
        <v>114.42999999999999</v>
      </c>
      <c r="AB96" s="76">
        <f>-STOA!Q96</f>
        <v>0</v>
      </c>
      <c r="AC96">
        <f t="shared" si="3"/>
        <v>2.2290424783646228</v>
      </c>
      <c r="AD96">
        <f t="shared" si="4"/>
        <v>170.74348407160275</v>
      </c>
      <c r="AE96">
        <f>'IDT-1'!E96</f>
        <v>0</v>
      </c>
      <c r="AF96" s="25"/>
      <c r="AG96">
        <f t="shared" si="5"/>
        <v>170.74348407160275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-16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1.2636000000000001</v>
      </c>
      <c r="E97">
        <f>GT_NG!S97</f>
        <v>2.04914798206278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91.98977856790458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7.98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-30</v>
      </c>
      <c r="AA97" s="76">
        <f>STOA!K97</f>
        <v>114.42999999999999</v>
      </c>
      <c r="AB97" s="76">
        <f>-STOA!Q97</f>
        <v>0</v>
      </c>
      <c r="AC97">
        <f t="shared" si="3"/>
        <v>2.2354007938144012</v>
      </c>
      <c r="AD97">
        <f t="shared" si="4"/>
        <v>167.47712575615296</v>
      </c>
      <c r="AE97">
        <f>'IDT-1'!E97</f>
        <v>0</v>
      </c>
      <c r="AF97" s="25"/>
      <c r="AG97">
        <f t="shared" si="5"/>
        <v>167.47712575615296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-18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1.2636000000000001</v>
      </c>
      <c r="E98">
        <f>GT_NG!S98</f>
        <v>2.04914798206278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91.350168744234949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7.98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-30</v>
      </c>
      <c r="AA98" s="76">
        <f>STOA!K98</f>
        <v>114.42999999999999</v>
      </c>
      <c r="AB98" s="76">
        <f>-STOA!Q98</f>
        <v>0</v>
      </c>
      <c r="AC98">
        <f t="shared" si="3"/>
        <v>2.2469703867453537</v>
      </c>
      <c r="AD98">
        <f t="shared" si="4"/>
        <v>164.82594633955236</v>
      </c>
      <c r="AE98">
        <f>'IDT-1'!E98</f>
        <v>0</v>
      </c>
      <c r="AF98" s="25"/>
      <c r="AG98">
        <f t="shared" si="5"/>
        <v>164.82594633955236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-20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6.7843618655325122E-2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1.0052176051562852E-3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1.8111812566024148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0.19152000000000027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-0.49525000000000002</v>
      </c>
      <c r="AA99" s="76">
        <f t="shared" si="6"/>
        <v>3.7395774999999993</v>
      </c>
      <c r="AB99" s="76">
        <f t="shared" si="6"/>
        <v>0</v>
      </c>
      <c r="AC99">
        <f t="shared" si="6"/>
        <v>5.5819471629959594E-2</v>
      </c>
      <c r="AD99">
        <f t="shared" si="6"/>
        <v>4.9825787962329366</v>
      </c>
      <c r="AE99">
        <f t="shared" si="6"/>
        <v>0</v>
      </c>
      <c r="AG99">
        <f t="shared" si="6"/>
        <v>4.9825787962329366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-0.30475000000000002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45555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2.0000000000000018E-2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8.73</v>
      </c>
      <c r="AB3" s="76">
        <f>-STOA!R3</f>
        <v>0</v>
      </c>
      <c r="AC3">
        <f>SUMIF(B3:AB3,"&gt;0")*$AC$2-SUMIF(B3:AB3,"&lt;0")*($AC$2/(1-$AC$2))+SUMIF(AI3:AR3,"&gt;0")*$AC$2-SUMIF(AI3:AR3,"&lt;0")*($AC$2/(1-$AC$2))</f>
        <v>0.18454799999999999</v>
      </c>
      <c r="AD3">
        <f>SUM(B3:AB3,AI3:AV3)-AC3</f>
        <v>21.785451999999999</v>
      </c>
      <c r="AE3">
        <f>'IDT-1'!D3</f>
        <v>0</v>
      </c>
      <c r="AF3" s="25"/>
      <c r="AG3">
        <f>SUM(AD3:AF3)</f>
        <v>21.785451999999999</v>
      </c>
      <c r="AI3" s="35">
        <f>PXIL!L3</f>
        <v>0</v>
      </c>
      <c r="AJ3" s="35">
        <f>PXIL!R3</f>
        <v>0</v>
      </c>
      <c r="AK3" s="35">
        <f>RTM_IEX!L3</f>
        <v>13.22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2.0000000000000018E-2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8.73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0.191772</v>
      </c>
      <c r="AD4">
        <f t="shared" ref="AD4:AD67" si="1">SUM(B4:AB4,AI4:AV4)-AC4</f>
        <v>22.638227999999998</v>
      </c>
      <c r="AE4">
        <f>'IDT-1'!D4</f>
        <v>0</v>
      </c>
      <c r="AF4" s="25"/>
      <c r="AG4">
        <f t="shared" ref="AG4:AG67" si="2">SUM(AD4:AF4)</f>
        <v>22.638227999999998</v>
      </c>
      <c r="AI4" s="35">
        <f>PXIL!L4</f>
        <v>0</v>
      </c>
      <c r="AJ4" s="35">
        <f>PXIL!R4</f>
        <v>0</v>
      </c>
      <c r="AK4" s="35">
        <f>RTM_IEX!L4</f>
        <v>14.08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2.0000000000000018E-2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8.73</v>
      </c>
      <c r="AB5" s="76">
        <f>-STOA!R5</f>
        <v>0</v>
      </c>
      <c r="AC5">
        <f t="shared" si="0"/>
        <v>0.18992399999999998</v>
      </c>
      <c r="AD5">
        <f t="shared" si="1"/>
        <v>22.420075999999998</v>
      </c>
      <c r="AE5">
        <f>'IDT-1'!D5</f>
        <v>0</v>
      </c>
      <c r="AF5" s="25"/>
      <c r="AG5">
        <f t="shared" si="2"/>
        <v>22.420075999999998</v>
      </c>
      <c r="AI5" s="35">
        <f>PXIL!L5</f>
        <v>0</v>
      </c>
      <c r="AJ5" s="35">
        <f>PXIL!R5</f>
        <v>0</v>
      </c>
      <c r="AK5" s="35">
        <f>RTM_IEX!L5</f>
        <v>13.86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2.0000000000000018E-2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8.73</v>
      </c>
      <c r="AB6" s="76">
        <f>-STOA!R6</f>
        <v>0</v>
      </c>
      <c r="AC6">
        <f t="shared" si="0"/>
        <v>0.18992399999999998</v>
      </c>
      <c r="AD6">
        <f t="shared" si="1"/>
        <v>22.420075999999998</v>
      </c>
      <c r="AE6">
        <f>'IDT-1'!D6</f>
        <v>0</v>
      </c>
      <c r="AF6" s="25"/>
      <c r="AG6">
        <f t="shared" si="2"/>
        <v>22.420075999999998</v>
      </c>
      <c r="AI6" s="35">
        <f>PXIL!L6</f>
        <v>0</v>
      </c>
      <c r="AJ6" s="35">
        <f>PXIL!R6</f>
        <v>0</v>
      </c>
      <c r="AK6" s="35">
        <f>RTM_IEX!L6</f>
        <v>13.86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2.0000000000000018E-2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8.73</v>
      </c>
      <c r="AB7" s="76">
        <f>-STOA!R7</f>
        <v>0</v>
      </c>
      <c r="AC7">
        <f t="shared" si="0"/>
        <v>0.18748799999999999</v>
      </c>
      <c r="AD7">
        <f t="shared" si="1"/>
        <v>22.132512000000002</v>
      </c>
      <c r="AE7">
        <f>'IDT-1'!D7</f>
        <v>0</v>
      </c>
      <c r="AF7" s="25"/>
      <c r="AG7">
        <f t="shared" si="2"/>
        <v>22.132512000000002</v>
      </c>
      <c r="AI7" s="35">
        <f>PXIL!L7</f>
        <v>0</v>
      </c>
      <c r="AJ7" s="35">
        <f>PXIL!R7</f>
        <v>0</v>
      </c>
      <c r="AK7" s="35">
        <f>RTM_IEX!L7</f>
        <v>13.57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2.0000000000000018E-2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8.73</v>
      </c>
      <c r="AB8" s="76">
        <f>-STOA!R8</f>
        <v>0</v>
      </c>
      <c r="AC8">
        <f t="shared" si="0"/>
        <v>0.18505199999999999</v>
      </c>
      <c r="AD8">
        <f t="shared" si="1"/>
        <v>21.844948000000002</v>
      </c>
      <c r="AE8">
        <f>'IDT-1'!D8</f>
        <v>0</v>
      </c>
      <c r="AF8" s="25"/>
      <c r="AG8">
        <f t="shared" si="2"/>
        <v>21.844948000000002</v>
      </c>
      <c r="AI8" s="35">
        <f>PXIL!L8</f>
        <v>0</v>
      </c>
      <c r="AJ8" s="35">
        <f>PXIL!R8</f>
        <v>0</v>
      </c>
      <c r="AK8" s="35">
        <f>RTM_IEX!L8</f>
        <v>13.28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2.0000000000000018E-2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8.73</v>
      </c>
      <c r="AB9" s="76">
        <f>-STOA!R9</f>
        <v>0</v>
      </c>
      <c r="AC9">
        <f t="shared" si="0"/>
        <v>0.17934</v>
      </c>
      <c r="AD9">
        <f t="shared" si="1"/>
        <v>21.170660000000002</v>
      </c>
      <c r="AE9">
        <f>'IDT-1'!D9</f>
        <v>0</v>
      </c>
      <c r="AF9" s="25"/>
      <c r="AG9">
        <f t="shared" si="2"/>
        <v>21.170660000000002</v>
      </c>
      <c r="AI9" s="35">
        <f>PXIL!L9</f>
        <v>0</v>
      </c>
      <c r="AJ9" s="35">
        <f>PXIL!R9</f>
        <v>0</v>
      </c>
      <c r="AK9" s="35">
        <f>RTM_IEX!L9</f>
        <v>12.6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2.0000000000000018E-2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8.73</v>
      </c>
      <c r="AB10" s="76">
        <f>-STOA!R10</f>
        <v>0</v>
      </c>
      <c r="AC10">
        <f t="shared" si="0"/>
        <v>0.17849999999999999</v>
      </c>
      <c r="AD10">
        <f t="shared" si="1"/>
        <v>21.0715</v>
      </c>
      <c r="AE10">
        <f>'IDT-1'!D10</f>
        <v>0</v>
      </c>
      <c r="AF10" s="25"/>
      <c r="AG10">
        <f t="shared" si="2"/>
        <v>21.0715</v>
      </c>
      <c r="AI10" s="35">
        <f>PXIL!L10</f>
        <v>0</v>
      </c>
      <c r="AJ10" s="35">
        <f>PXIL!R10</f>
        <v>0</v>
      </c>
      <c r="AK10" s="35">
        <f>RTM_IEX!L10</f>
        <v>12.5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2.0000000000000018E-2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8.73</v>
      </c>
      <c r="AB11" s="76">
        <f>-STOA!R11</f>
        <v>0</v>
      </c>
      <c r="AC11">
        <f t="shared" si="0"/>
        <v>0.17774399999999999</v>
      </c>
      <c r="AD11">
        <f t="shared" si="1"/>
        <v>20.982256</v>
      </c>
      <c r="AE11">
        <f>'IDT-1'!D11</f>
        <v>0</v>
      </c>
      <c r="AF11" s="25"/>
      <c r="AG11">
        <f t="shared" si="2"/>
        <v>20.982256</v>
      </c>
      <c r="AI11" s="35">
        <f>PXIL!L11</f>
        <v>0</v>
      </c>
      <c r="AJ11" s="35">
        <f>PXIL!R11</f>
        <v>0</v>
      </c>
      <c r="AK11" s="35">
        <f>RTM_IEX!L11</f>
        <v>12.41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2.0000000000000018E-2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8.73</v>
      </c>
      <c r="AB12" s="76">
        <f>-STOA!R12</f>
        <v>0</v>
      </c>
      <c r="AC12">
        <f t="shared" si="0"/>
        <v>0.17690400000000001</v>
      </c>
      <c r="AD12">
        <f t="shared" si="1"/>
        <v>20.883096000000002</v>
      </c>
      <c r="AE12">
        <f>'IDT-1'!D12</f>
        <v>0</v>
      </c>
      <c r="AF12" s="25"/>
      <c r="AG12">
        <f t="shared" si="2"/>
        <v>20.883096000000002</v>
      </c>
      <c r="AI12" s="35">
        <f>PXIL!L12</f>
        <v>0</v>
      </c>
      <c r="AJ12" s="35">
        <f>PXIL!R12</f>
        <v>0</v>
      </c>
      <c r="AK12" s="35">
        <f>RTM_IEX!L12</f>
        <v>12.31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2.0000000000000018E-2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8.73</v>
      </c>
      <c r="AB13" s="76">
        <f>-STOA!R13</f>
        <v>0</v>
      </c>
      <c r="AC13">
        <f t="shared" si="0"/>
        <v>0.176064</v>
      </c>
      <c r="AD13">
        <f t="shared" si="1"/>
        <v>20.783936000000001</v>
      </c>
      <c r="AE13">
        <f>'IDT-1'!D13</f>
        <v>0</v>
      </c>
      <c r="AF13" s="25"/>
      <c r="AG13">
        <f t="shared" si="2"/>
        <v>20.783936000000001</v>
      </c>
      <c r="AI13" s="35">
        <f>PXIL!L13</f>
        <v>0</v>
      </c>
      <c r="AJ13" s="35">
        <f>PXIL!R13</f>
        <v>0</v>
      </c>
      <c r="AK13" s="35">
        <f>RTM_IEX!L13</f>
        <v>12.21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2.0000000000000018E-2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8.73</v>
      </c>
      <c r="AB14" s="76">
        <f>-STOA!R14</f>
        <v>0</v>
      </c>
      <c r="AC14">
        <f t="shared" si="0"/>
        <v>0.176064</v>
      </c>
      <c r="AD14">
        <f t="shared" si="1"/>
        <v>20.783936000000001</v>
      </c>
      <c r="AE14">
        <f>'IDT-1'!D14</f>
        <v>0</v>
      </c>
      <c r="AF14" s="25"/>
      <c r="AG14">
        <f t="shared" si="2"/>
        <v>20.783936000000001</v>
      </c>
      <c r="AI14" s="35">
        <f>PXIL!L14</f>
        <v>0</v>
      </c>
      <c r="AJ14" s="35">
        <f>PXIL!R14</f>
        <v>0</v>
      </c>
      <c r="AK14" s="35">
        <f>RTM_IEX!L14</f>
        <v>12.21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2.0000000000000018E-2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8.73</v>
      </c>
      <c r="AB15" s="76">
        <f>-STOA!R15</f>
        <v>0</v>
      </c>
      <c r="AC15">
        <f t="shared" si="0"/>
        <v>0.176064</v>
      </c>
      <c r="AD15">
        <f t="shared" si="1"/>
        <v>20.783936000000001</v>
      </c>
      <c r="AE15">
        <f>'IDT-1'!D15</f>
        <v>0</v>
      </c>
      <c r="AF15" s="25"/>
      <c r="AG15">
        <f t="shared" si="2"/>
        <v>20.783936000000001</v>
      </c>
      <c r="AI15" s="35">
        <f>PXIL!L15</f>
        <v>0</v>
      </c>
      <c r="AJ15" s="35">
        <f>PXIL!R15</f>
        <v>0</v>
      </c>
      <c r="AK15" s="35">
        <f>RTM_IEX!L15</f>
        <v>12.21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2.0000000000000018E-2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8.73</v>
      </c>
      <c r="AB16" s="76">
        <f>-STOA!R16</f>
        <v>0</v>
      </c>
      <c r="AC16">
        <f t="shared" si="0"/>
        <v>0.176064</v>
      </c>
      <c r="AD16">
        <f t="shared" si="1"/>
        <v>20.783936000000001</v>
      </c>
      <c r="AE16">
        <f>'IDT-1'!D16</f>
        <v>0</v>
      </c>
      <c r="AF16" s="25"/>
      <c r="AG16">
        <f t="shared" si="2"/>
        <v>20.783936000000001</v>
      </c>
      <c r="AI16" s="35">
        <f>PXIL!L16</f>
        <v>0</v>
      </c>
      <c r="AJ16" s="35">
        <f>PXIL!R16</f>
        <v>0</v>
      </c>
      <c r="AK16" s="35">
        <f>RTM_IEX!L16</f>
        <v>12.21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2.0000000000000018E-2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8.73</v>
      </c>
      <c r="AB17" s="76">
        <f>-STOA!R17</f>
        <v>0</v>
      </c>
      <c r="AC17">
        <f t="shared" si="0"/>
        <v>0.176064</v>
      </c>
      <c r="AD17">
        <f t="shared" si="1"/>
        <v>20.783936000000001</v>
      </c>
      <c r="AE17">
        <f>'IDT-1'!D17</f>
        <v>0</v>
      </c>
      <c r="AF17" s="25"/>
      <c r="AG17">
        <f t="shared" si="2"/>
        <v>20.783936000000001</v>
      </c>
      <c r="AI17" s="35">
        <f>PXIL!L17</f>
        <v>0</v>
      </c>
      <c r="AJ17" s="35">
        <f>PXIL!R17</f>
        <v>0</v>
      </c>
      <c r="AK17" s="35">
        <f>RTM_IEX!L17</f>
        <v>12.21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2.0000000000000018E-2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8.73</v>
      </c>
      <c r="AB18" s="76">
        <f>-STOA!R18</f>
        <v>0</v>
      </c>
      <c r="AC18">
        <f t="shared" si="0"/>
        <v>0.176064</v>
      </c>
      <c r="AD18">
        <f t="shared" si="1"/>
        <v>20.783936000000001</v>
      </c>
      <c r="AE18">
        <f>'IDT-1'!D18</f>
        <v>0</v>
      </c>
      <c r="AF18" s="25"/>
      <c r="AG18">
        <f t="shared" si="2"/>
        <v>20.783936000000001</v>
      </c>
      <c r="AI18" s="35">
        <f>PXIL!L18</f>
        <v>0</v>
      </c>
      <c r="AJ18" s="35">
        <f>PXIL!R18</f>
        <v>0</v>
      </c>
      <c r="AK18" s="35">
        <f>RTM_IEX!L18</f>
        <v>12.21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2.0000000000000018E-2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8.73</v>
      </c>
      <c r="AB19" s="76">
        <f>-STOA!R19</f>
        <v>0</v>
      </c>
      <c r="AC19">
        <f t="shared" si="0"/>
        <v>0.17690400000000001</v>
      </c>
      <c r="AD19">
        <f t="shared" si="1"/>
        <v>20.883096000000002</v>
      </c>
      <c r="AE19">
        <f>'IDT-1'!D19</f>
        <v>0</v>
      </c>
      <c r="AF19" s="25"/>
      <c r="AG19">
        <f t="shared" si="2"/>
        <v>20.883096000000002</v>
      </c>
      <c r="AI19" s="35">
        <f>PXIL!L19</f>
        <v>0</v>
      </c>
      <c r="AJ19" s="35">
        <f>PXIL!R19</f>
        <v>0</v>
      </c>
      <c r="AK19" s="35">
        <f>RTM_IEX!L19</f>
        <v>12.31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2.0000000000000018E-2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8.73</v>
      </c>
      <c r="AB20" s="76">
        <f>-STOA!R20</f>
        <v>0</v>
      </c>
      <c r="AC20">
        <f t="shared" si="0"/>
        <v>0.17934</v>
      </c>
      <c r="AD20">
        <f t="shared" si="1"/>
        <v>21.170660000000002</v>
      </c>
      <c r="AE20">
        <f>'IDT-1'!D20</f>
        <v>0</v>
      </c>
      <c r="AF20" s="25"/>
      <c r="AG20">
        <f t="shared" si="2"/>
        <v>21.170660000000002</v>
      </c>
      <c r="AI20" s="35">
        <f>PXIL!L20</f>
        <v>0</v>
      </c>
      <c r="AJ20" s="35">
        <f>PXIL!R20</f>
        <v>0</v>
      </c>
      <c r="AK20" s="35">
        <f>RTM_IEX!L20</f>
        <v>12.6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2.0000000000000018E-2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8.73</v>
      </c>
      <c r="AB21" s="76">
        <f>-STOA!R21</f>
        <v>0</v>
      </c>
      <c r="AC21">
        <f t="shared" si="0"/>
        <v>0.18505199999999999</v>
      </c>
      <c r="AD21">
        <f t="shared" si="1"/>
        <v>21.844948000000002</v>
      </c>
      <c r="AE21">
        <f>'IDT-1'!D21</f>
        <v>0</v>
      </c>
      <c r="AF21" s="25"/>
      <c r="AG21">
        <f t="shared" si="2"/>
        <v>21.844948000000002</v>
      </c>
      <c r="AI21" s="35">
        <f>PXIL!L21</f>
        <v>0</v>
      </c>
      <c r="AJ21" s="35">
        <f>PXIL!R21</f>
        <v>0</v>
      </c>
      <c r="AK21" s="35">
        <f>RTM_IEX!L21</f>
        <v>13.28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2.0000000000000018E-2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8.73</v>
      </c>
      <c r="AB22" s="76">
        <f>-STOA!R22</f>
        <v>0</v>
      </c>
      <c r="AC22">
        <f t="shared" si="0"/>
        <v>0.18748799999999999</v>
      </c>
      <c r="AD22">
        <f t="shared" si="1"/>
        <v>22.132512000000002</v>
      </c>
      <c r="AE22">
        <f>'IDT-1'!D22</f>
        <v>0</v>
      </c>
      <c r="AF22" s="25"/>
      <c r="AG22">
        <f t="shared" si="2"/>
        <v>22.132512000000002</v>
      </c>
      <c r="AI22" s="35">
        <f>PXIL!L22</f>
        <v>0</v>
      </c>
      <c r="AJ22" s="35">
        <f>PXIL!R22</f>
        <v>0</v>
      </c>
      <c r="AK22" s="35">
        <f>RTM_IEX!L22</f>
        <v>13.57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2.0000000000000018E-2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8.73</v>
      </c>
      <c r="AB23" s="76">
        <f>-STOA!R23</f>
        <v>0</v>
      </c>
      <c r="AC23">
        <f t="shared" si="0"/>
        <v>0.19807199999999997</v>
      </c>
      <c r="AD23">
        <f t="shared" si="1"/>
        <v>23.381927999999998</v>
      </c>
      <c r="AE23">
        <f>'IDT-1'!D23</f>
        <v>0</v>
      </c>
      <c r="AF23" s="25"/>
      <c r="AG23">
        <f t="shared" si="2"/>
        <v>23.381927999999998</v>
      </c>
      <c r="AI23" s="35">
        <f>PXIL!L23</f>
        <v>0</v>
      </c>
      <c r="AJ23" s="35">
        <f>PXIL!R23</f>
        <v>0</v>
      </c>
      <c r="AK23" s="35">
        <f>RTM_IEX!L23</f>
        <v>14.83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2.0000000000000018E-2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8.73</v>
      </c>
      <c r="AB24" s="76">
        <f>-STOA!R24</f>
        <v>0</v>
      </c>
      <c r="AC24">
        <f t="shared" si="0"/>
        <v>0.20622000000000001</v>
      </c>
      <c r="AD24">
        <f t="shared" si="1"/>
        <v>24.343780000000002</v>
      </c>
      <c r="AE24">
        <f>'IDT-1'!D24</f>
        <v>0</v>
      </c>
      <c r="AF24" s="25"/>
      <c r="AG24">
        <f t="shared" si="2"/>
        <v>24.343780000000002</v>
      </c>
      <c r="AI24" s="35">
        <f>PXIL!L24</f>
        <v>0</v>
      </c>
      <c r="AJ24" s="35">
        <f>PXIL!R24</f>
        <v>0</v>
      </c>
      <c r="AK24" s="35">
        <f>RTM_IEX!L24</f>
        <v>15.8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2.0000000000000018E-2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8.73</v>
      </c>
      <c r="AB25" s="76">
        <f>-STOA!R25</f>
        <v>0</v>
      </c>
      <c r="AC25">
        <f t="shared" si="0"/>
        <v>0.207816</v>
      </c>
      <c r="AD25">
        <f t="shared" si="1"/>
        <v>24.532184000000001</v>
      </c>
      <c r="AE25">
        <f>'IDT-1'!D25</f>
        <v>0</v>
      </c>
      <c r="AF25" s="25"/>
      <c r="AG25">
        <f t="shared" si="2"/>
        <v>24.532184000000001</v>
      </c>
      <c r="AI25" s="35">
        <f>PXIL!L25</f>
        <v>0</v>
      </c>
      <c r="AJ25" s="35">
        <f>PXIL!R25</f>
        <v>0</v>
      </c>
      <c r="AK25" s="35">
        <f>RTM_IEX!L25</f>
        <v>15.99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2.0000000000000018E-2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8.73</v>
      </c>
      <c r="AB26" s="76">
        <f>-STOA!R26</f>
        <v>0</v>
      </c>
      <c r="AC26">
        <f t="shared" si="0"/>
        <v>0.22898400000000002</v>
      </c>
      <c r="AD26">
        <f t="shared" si="1"/>
        <v>27.031016000000001</v>
      </c>
      <c r="AE26">
        <f>'IDT-1'!D26</f>
        <v>0</v>
      </c>
      <c r="AF26" s="25"/>
      <c r="AG26">
        <f t="shared" si="2"/>
        <v>27.031016000000001</v>
      </c>
      <c r="AI26" s="35">
        <f>PXIL!L26</f>
        <v>0</v>
      </c>
      <c r="AJ26" s="35">
        <f>PXIL!R26</f>
        <v>0</v>
      </c>
      <c r="AK26" s="35">
        <f>RTM_IEX!L26</f>
        <v>18.510000000000002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2.0000000000000018E-2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8.7800000000000011</v>
      </c>
      <c r="AB27" s="76">
        <f>-STOA!R27</f>
        <v>0</v>
      </c>
      <c r="AC27">
        <f t="shared" si="0"/>
        <v>0.23671199999999998</v>
      </c>
      <c r="AD27">
        <f t="shared" si="1"/>
        <v>27.943287999999999</v>
      </c>
      <c r="AE27">
        <f>'IDT-1'!D27</f>
        <v>0</v>
      </c>
      <c r="AF27" s="25"/>
      <c r="AG27">
        <f t="shared" si="2"/>
        <v>27.943287999999999</v>
      </c>
      <c r="AI27" s="35">
        <f>PXIL!L27</f>
        <v>0</v>
      </c>
      <c r="AJ27" s="35">
        <f>PXIL!R27</f>
        <v>0</v>
      </c>
      <c r="AK27" s="35">
        <f>RTM_IEX!L27</f>
        <v>19.38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2.0000000000000018E-2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8.7800000000000011</v>
      </c>
      <c r="AB28" s="76">
        <f>-STOA!R28</f>
        <v>0</v>
      </c>
      <c r="AC28">
        <f t="shared" si="0"/>
        <v>0.22327200000000003</v>
      </c>
      <c r="AD28">
        <f t="shared" si="1"/>
        <v>26.356728</v>
      </c>
      <c r="AE28">
        <f>'IDT-1'!D28</f>
        <v>0</v>
      </c>
      <c r="AF28" s="25"/>
      <c r="AG28">
        <f t="shared" si="2"/>
        <v>26.356728</v>
      </c>
      <c r="AI28" s="35">
        <f>PXIL!L28</f>
        <v>0</v>
      </c>
      <c r="AJ28" s="35">
        <f>PXIL!R28</f>
        <v>0</v>
      </c>
      <c r="AK28" s="35">
        <f>RTM_IEX!L28</f>
        <v>17.78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2.0000000000000018E-2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8.9400000000000013</v>
      </c>
      <c r="AB29" s="76">
        <f>-STOA!R29</f>
        <v>0</v>
      </c>
      <c r="AC29">
        <f t="shared" si="0"/>
        <v>0.210588</v>
      </c>
      <c r="AD29">
        <f t="shared" si="1"/>
        <v>24.859411999999999</v>
      </c>
      <c r="AE29">
        <f>'IDT-1'!D29</f>
        <v>0</v>
      </c>
      <c r="AF29" s="25"/>
      <c r="AG29">
        <f t="shared" si="2"/>
        <v>24.859411999999999</v>
      </c>
      <c r="AI29" s="35">
        <f>PXIL!L29</f>
        <v>0</v>
      </c>
      <c r="AJ29" s="35">
        <f>PXIL!R29</f>
        <v>0</v>
      </c>
      <c r="AK29" s="35">
        <f>RTM_IEX!L29</f>
        <v>16.11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2.0000000000000018E-2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9.4500000000000011</v>
      </c>
      <c r="AB30" s="76">
        <f>-STOA!R30</f>
        <v>0</v>
      </c>
      <c r="AC30">
        <f t="shared" si="0"/>
        <v>0.25225199999999998</v>
      </c>
      <c r="AD30">
        <f t="shared" si="1"/>
        <v>29.777748000000003</v>
      </c>
      <c r="AE30">
        <f>'IDT-1'!D30</f>
        <v>0</v>
      </c>
      <c r="AF30" s="25"/>
      <c r="AG30">
        <f t="shared" si="2"/>
        <v>29.777748000000003</v>
      </c>
      <c r="AI30" s="35">
        <f>PXIL!L30</f>
        <v>0</v>
      </c>
      <c r="AJ30" s="35">
        <f>PXIL!R30</f>
        <v>0</v>
      </c>
      <c r="AK30" s="35">
        <f>RTM_IEX!L30</f>
        <v>20.56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2.0000000000000018E-2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9.9</v>
      </c>
      <c r="AB31" s="76">
        <f>-STOA!R31</f>
        <v>0</v>
      </c>
      <c r="AC31">
        <f t="shared" si="0"/>
        <v>0.26569199999999998</v>
      </c>
      <c r="AD31">
        <f t="shared" si="1"/>
        <v>31.364308000000001</v>
      </c>
      <c r="AE31">
        <f>'IDT-1'!D31</f>
        <v>0</v>
      </c>
      <c r="AF31" s="25"/>
      <c r="AG31">
        <f t="shared" si="2"/>
        <v>31.364308000000001</v>
      </c>
      <c r="AI31" s="35">
        <f>PXIL!L31</f>
        <v>0</v>
      </c>
      <c r="AJ31" s="35">
        <f>PXIL!R31</f>
        <v>0</v>
      </c>
      <c r="AK31" s="35">
        <f>RTM_IEX!L31</f>
        <v>21.71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2.0000000000000018E-2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10.39</v>
      </c>
      <c r="AB32" s="76">
        <f>-STOA!R32</f>
        <v>0</v>
      </c>
      <c r="AC32">
        <f t="shared" si="0"/>
        <v>0.26821200000000001</v>
      </c>
      <c r="AD32">
        <f t="shared" si="1"/>
        <v>31.661788000000001</v>
      </c>
      <c r="AE32">
        <f>'IDT-1'!D32</f>
        <v>0</v>
      </c>
      <c r="AF32" s="25"/>
      <c r="AG32">
        <f t="shared" si="2"/>
        <v>31.661788000000001</v>
      </c>
      <c r="AI32" s="35">
        <f>PXIL!L32</f>
        <v>0</v>
      </c>
      <c r="AJ32" s="35">
        <f>PXIL!R32</f>
        <v>0</v>
      </c>
      <c r="AK32" s="35">
        <f>RTM_IEX!L32</f>
        <v>21.52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2.0000000000000018E-2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11.030000000000001</v>
      </c>
      <c r="AB33" s="76">
        <f>-STOA!R33</f>
        <v>0</v>
      </c>
      <c r="AC33">
        <f t="shared" si="0"/>
        <v>0.27518399999999998</v>
      </c>
      <c r="AD33">
        <f t="shared" si="1"/>
        <v>32.484816000000002</v>
      </c>
      <c r="AE33">
        <f>'IDT-1'!D33</f>
        <v>0</v>
      </c>
      <c r="AF33" s="25"/>
      <c r="AG33">
        <f t="shared" si="2"/>
        <v>32.484816000000002</v>
      </c>
      <c r="AI33" s="35">
        <f>PXIL!L33</f>
        <v>0</v>
      </c>
      <c r="AJ33" s="35">
        <f>PXIL!R33</f>
        <v>0</v>
      </c>
      <c r="AK33" s="35">
        <f>RTM_IEX!L33</f>
        <v>21.71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2.0000000000000018E-2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11.72</v>
      </c>
      <c r="AB34" s="76">
        <f>-STOA!R34</f>
        <v>0</v>
      </c>
      <c r="AC34">
        <f t="shared" si="0"/>
        <v>0.27367199999999997</v>
      </c>
      <c r="AD34">
        <f t="shared" si="1"/>
        <v>32.306328000000001</v>
      </c>
      <c r="AE34">
        <f>'IDT-1'!D34</f>
        <v>0</v>
      </c>
      <c r="AF34" s="25"/>
      <c r="AG34">
        <f t="shared" si="2"/>
        <v>32.306328000000001</v>
      </c>
      <c r="AI34" s="35">
        <f>PXIL!L34</f>
        <v>0</v>
      </c>
      <c r="AJ34" s="35">
        <f>PXIL!R34</f>
        <v>0</v>
      </c>
      <c r="AK34" s="35">
        <f>RTM_IEX!L34</f>
        <v>20.84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3.0057803468208105E-2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12.41</v>
      </c>
      <c r="AB35" s="76">
        <f>-STOA!R35</f>
        <v>0</v>
      </c>
      <c r="AC35">
        <f t="shared" si="0"/>
        <v>0.28358448554913296</v>
      </c>
      <c r="AD35">
        <f t="shared" si="1"/>
        <v>33.476473317919073</v>
      </c>
      <c r="AE35">
        <f>'IDT-1'!D35</f>
        <v>0</v>
      </c>
      <c r="AF35" s="25"/>
      <c r="AG35">
        <f t="shared" si="2"/>
        <v>33.476473317919073</v>
      </c>
      <c r="AI35" s="35">
        <f>PXIL!L35</f>
        <v>0</v>
      </c>
      <c r="AJ35" s="35">
        <f>PXIL!R35</f>
        <v>0</v>
      </c>
      <c r="AK35" s="35">
        <f>RTM_IEX!L35</f>
        <v>21.32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3.0057803468208105E-2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13.11</v>
      </c>
      <c r="AB36" s="76">
        <f>-STOA!R36</f>
        <v>0</v>
      </c>
      <c r="AC36">
        <f t="shared" si="0"/>
        <v>0.28383648554913293</v>
      </c>
      <c r="AD36">
        <f t="shared" si="1"/>
        <v>33.506221317919078</v>
      </c>
      <c r="AE36">
        <f>'IDT-1'!D36</f>
        <v>0</v>
      </c>
      <c r="AF36" s="25"/>
      <c r="AG36">
        <f t="shared" si="2"/>
        <v>33.506221317919078</v>
      </c>
      <c r="AI36" s="35">
        <f>PXIL!L36</f>
        <v>0</v>
      </c>
      <c r="AJ36" s="35">
        <f>PXIL!R36</f>
        <v>0</v>
      </c>
      <c r="AK36" s="35">
        <f>RTM_IEX!L36</f>
        <v>20.65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3.0057803468208105E-2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13.8</v>
      </c>
      <c r="AB37" s="76">
        <f>-STOA!R37</f>
        <v>0</v>
      </c>
      <c r="AC37">
        <f t="shared" si="0"/>
        <v>0.29526048554913298</v>
      </c>
      <c r="AD37">
        <f t="shared" si="1"/>
        <v>34.854797317919072</v>
      </c>
      <c r="AE37">
        <f>'IDT-1'!D37</f>
        <v>0</v>
      </c>
      <c r="AF37" s="25"/>
      <c r="AG37">
        <f t="shared" si="2"/>
        <v>34.854797317919072</v>
      </c>
      <c r="AI37" s="35">
        <f>PXIL!L37</f>
        <v>0</v>
      </c>
      <c r="AJ37" s="35">
        <f>PXIL!R37</f>
        <v>0</v>
      </c>
      <c r="AK37" s="35">
        <f>RTM_IEX!L37</f>
        <v>21.32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3.0057803468208105E-2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14.5</v>
      </c>
      <c r="AB38" s="76">
        <f>-STOA!R38</f>
        <v>0</v>
      </c>
      <c r="AC38">
        <f t="shared" si="0"/>
        <v>0.30114048554913297</v>
      </c>
      <c r="AD38">
        <f t="shared" si="1"/>
        <v>35.548917317919077</v>
      </c>
      <c r="AE38">
        <f>'IDT-1'!D38</f>
        <v>0</v>
      </c>
      <c r="AF38" s="25"/>
      <c r="AG38">
        <f t="shared" si="2"/>
        <v>35.548917317919077</v>
      </c>
      <c r="AI38" s="35">
        <f>PXIL!L38</f>
        <v>0</v>
      </c>
      <c r="AJ38" s="35">
        <f>PXIL!R38</f>
        <v>0</v>
      </c>
      <c r="AK38" s="35">
        <f>RTM_IEX!L38</f>
        <v>21.32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2.0000000000000018E-2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15.08</v>
      </c>
      <c r="AB39" s="76">
        <f>-STOA!R39</f>
        <v>0</v>
      </c>
      <c r="AC39">
        <f t="shared" si="0"/>
        <v>0.30592799999999998</v>
      </c>
      <c r="AD39">
        <f t="shared" si="1"/>
        <v>36.114072</v>
      </c>
      <c r="AE39">
        <f>'IDT-1'!D39</f>
        <v>0</v>
      </c>
      <c r="AF39" s="25"/>
      <c r="AG39">
        <f t="shared" si="2"/>
        <v>36.114072</v>
      </c>
      <c r="AI39" s="35">
        <f>PXIL!L39</f>
        <v>0</v>
      </c>
      <c r="AJ39" s="35">
        <f>PXIL!R39</f>
        <v>0</v>
      </c>
      <c r="AK39" s="35">
        <f>RTM_IEX!L39</f>
        <v>21.32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2.0000000000000018E-2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15.61</v>
      </c>
      <c r="AB40" s="76">
        <f>-STOA!R40</f>
        <v>0</v>
      </c>
      <c r="AC40">
        <f t="shared" si="0"/>
        <v>0.31037999999999999</v>
      </c>
      <c r="AD40">
        <f t="shared" si="1"/>
        <v>36.639620000000001</v>
      </c>
      <c r="AE40">
        <f>'IDT-1'!D40</f>
        <v>0</v>
      </c>
      <c r="AF40" s="25"/>
      <c r="AG40">
        <f t="shared" si="2"/>
        <v>36.639620000000001</v>
      </c>
      <c r="AI40" s="35">
        <f>PXIL!L40</f>
        <v>0</v>
      </c>
      <c r="AJ40" s="35">
        <f>PXIL!R40</f>
        <v>0</v>
      </c>
      <c r="AK40" s="35">
        <f>RTM_IEX!L40</f>
        <v>21.32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2.0000000000000018E-2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16.14</v>
      </c>
      <c r="AB41" s="76">
        <f>-STOA!R41</f>
        <v>0</v>
      </c>
      <c r="AC41">
        <f t="shared" si="0"/>
        <v>0.314832</v>
      </c>
      <c r="AD41">
        <f t="shared" si="1"/>
        <v>37.165168000000001</v>
      </c>
      <c r="AE41">
        <f>'IDT-1'!D41</f>
        <v>0</v>
      </c>
      <c r="AF41" s="25"/>
      <c r="AG41">
        <f t="shared" si="2"/>
        <v>37.165168000000001</v>
      </c>
      <c r="AI41" s="35">
        <f>PXIL!L41</f>
        <v>0</v>
      </c>
      <c r="AJ41" s="35">
        <f>PXIL!R41</f>
        <v>0</v>
      </c>
      <c r="AK41" s="35">
        <f>RTM_IEX!L41</f>
        <v>21.32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2.0000000000000018E-2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16.579999999999998</v>
      </c>
      <c r="AB42" s="76">
        <f>-STOA!R42</f>
        <v>0</v>
      </c>
      <c r="AC42">
        <f t="shared" si="0"/>
        <v>0.30223199999999995</v>
      </c>
      <c r="AD42">
        <f t="shared" si="1"/>
        <v>35.677768</v>
      </c>
      <c r="AE42">
        <f>'IDT-1'!D42</f>
        <v>0</v>
      </c>
      <c r="AF42" s="25"/>
      <c r="AG42">
        <f t="shared" si="2"/>
        <v>35.677768</v>
      </c>
      <c r="AI42" s="35">
        <f>PXIL!L42</f>
        <v>0</v>
      </c>
      <c r="AJ42" s="35">
        <f>PXIL!R42</f>
        <v>0</v>
      </c>
      <c r="AK42" s="35">
        <f>RTM_IEX!L42</f>
        <v>19.38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2.0000000000000018E-2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16.990000000000002</v>
      </c>
      <c r="AB43" s="76">
        <f>-STOA!R43</f>
        <v>0</v>
      </c>
      <c r="AC43">
        <f t="shared" si="0"/>
        <v>0.29752800000000001</v>
      </c>
      <c r="AD43">
        <f t="shared" si="1"/>
        <v>35.122472000000002</v>
      </c>
      <c r="AE43">
        <f>'IDT-1'!D43</f>
        <v>0</v>
      </c>
      <c r="AF43" s="25"/>
      <c r="AG43">
        <f t="shared" si="2"/>
        <v>35.122472000000002</v>
      </c>
      <c r="AI43" s="35">
        <f>PXIL!L43</f>
        <v>0</v>
      </c>
      <c r="AJ43" s="35">
        <f>PXIL!R43</f>
        <v>0</v>
      </c>
      <c r="AK43" s="35">
        <f>RTM_IEX!L43</f>
        <v>18.41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2.0000000000000018E-2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17.329999999999998</v>
      </c>
      <c r="AB44" s="76">
        <f>-STOA!R44</f>
        <v>0</v>
      </c>
      <c r="AC44">
        <f t="shared" si="0"/>
        <v>0.30853199999999997</v>
      </c>
      <c r="AD44">
        <f t="shared" si="1"/>
        <v>36.421467999999997</v>
      </c>
      <c r="AE44">
        <f>'IDT-1'!D44</f>
        <v>0</v>
      </c>
      <c r="AF44" s="25"/>
      <c r="AG44">
        <f t="shared" si="2"/>
        <v>36.421467999999997</v>
      </c>
      <c r="AI44" s="35">
        <f>PXIL!L44</f>
        <v>0</v>
      </c>
      <c r="AJ44" s="35">
        <f>PXIL!R44</f>
        <v>0</v>
      </c>
      <c r="AK44" s="35">
        <f>RTM_IEX!L44</f>
        <v>19.38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2.0000000000000018E-2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17.61</v>
      </c>
      <c r="AB45" s="76">
        <f>-STOA!R45</f>
        <v>0</v>
      </c>
      <c r="AC45">
        <f t="shared" si="0"/>
        <v>0.28156799999999993</v>
      </c>
      <c r="AD45">
        <f t="shared" si="1"/>
        <v>33.238431999999996</v>
      </c>
      <c r="AE45">
        <f>'IDT-1'!D45</f>
        <v>0</v>
      </c>
      <c r="AF45" s="25"/>
      <c r="AG45">
        <f t="shared" si="2"/>
        <v>33.238431999999996</v>
      </c>
      <c r="AI45" s="35">
        <f>PXIL!L45</f>
        <v>0</v>
      </c>
      <c r="AJ45" s="35">
        <f>PXIL!R45</f>
        <v>0</v>
      </c>
      <c r="AK45" s="35">
        <f>RTM_IEX!L45</f>
        <v>15.89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2.0000000000000018E-2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17.829999999999998</v>
      </c>
      <c r="AB46" s="76">
        <f>-STOA!R46</f>
        <v>0</v>
      </c>
      <c r="AC46">
        <f t="shared" si="0"/>
        <v>0.28593599999999997</v>
      </c>
      <c r="AD46">
        <f t="shared" si="1"/>
        <v>33.754064</v>
      </c>
      <c r="AE46">
        <f>'IDT-1'!D46</f>
        <v>0</v>
      </c>
      <c r="AF46" s="25"/>
      <c r="AG46">
        <f t="shared" si="2"/>
        <v>33.754064</v>
      </c>
      <c r="AI46" s="35">
        <f>PXIL!L46</f>
        <v>0</v>
      </c>
      <c r="AJ46" s="35">
        <f>PXIL!R46</f>
        <v>0</v>
      </c>
      <c r="AK46" s="35">
        <f>RTM_IEX!L46</f>
        <v>16.190000000000001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2.0000000000000018E-2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17.91</v>
      </c>
      <c r="AB47" s="76">
        <f>-STOA!R47</f>
        <v>0</v>
      </c>
      <c r="AC47">
        <f t="shared" si="0"/>
        <v>0.28904399999999997</v>
      </c>
      <c r="AD47">
        <f t="shared" si="1"/>
        <v>34.120956</v>
      </c>
      <c r="AE47">
        <f>'IDT-1'!D47</f>
        <v>0</v>
      </c>
      <c r="AF47" s="25"/>
      <c r="AG47">
        <f t="shared" si="2"/>
        <v>34.120956</v>
      </c>
      <c r="AI47" s="35">
        <f>PXIL!L47</f>
        <v>0</v>
      </c>
      <c r="AJ47" s="35">
        <f>PXIL!R47</f>
        <v>0</v>
      </c>
      <c r="AK47" s="35">
        <f>RTM_IEX!L47</f>
        <v>16.48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2.0000000000000018E-2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17.950000000000003</v>
      </c>
      <c r="AB48" s="76">
        <f>-STOA!R48</f>
        <v>0</v>
      </c>
      <c r="AC48">
        <f t="shared" si="0"/>
        <v>0.29752800000000001</v>
      </c>
      <c r="AD48">
        <f t="shared" si="1"/>
        <v>35.122472000000002</v>
      </c>
      <c r="AE48">
        <f>'IDT-1'!D48</f>
        <v>0</v>
      </c>
      <c r="AF48" s="25"/>
      <c r="AG48">
        <f t="shared" si="2"/>
        <v>35.122472000000002</v>
      </c>
      <c r="AI48" s="35">
        <f>PXIL!L48</f>
        <v>0</v>
      </c>
      <c r="AJ48" s="35">
        <f>PXIL!R48</f>
        <v>0</v>
      </c>
      <c r="AK48" s="35">
        <f>RTM_IEX!L48</f>
        <v>17.45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2.0000000000000018E-2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17.98</v>
      </c>
      <c r="AB49" s="76">
        <f>-STOA!R49</f>
        <v>0</v>
      </c>
      <c r="AC49">
        <f t="shared" si="0"/>
        <v>0.32213999999999998</v>
      </c>
      <c r="AD49">
        <f t="shared" si="1"/>
        <v>38.027860000000004</v>
      </c>
      <c r="AE49">
        <f>'IDT-1'!D49</f>
        <v>0</v>
      </c>
      <c r="AF49" s="25"/>
      <c r="AG49">
        <f t="shared" si="2"/>
        <v>38.027860000000004</v>
      </c>
      <c r="AI49" s="35">
        <f>PXIL!L49</f>
        <v>0</v>
      </c>
      <c r="AJ49" s="35">
        <f>PXIL!R49</f>
        <v>0</v>
      </c>
      <c r="AK49" s="35">
        <f>RTM_IEX!L49</f>
        <v>20.350000000000001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2.0000000000000018E-2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17.97</v>
      </c>
      <c r="AB50" s="76">
        <f>-STOA!R50</f>
        <v>0</v>
      </c>
      <c r="AC50">
        <f t="shared" si="0"/>
        <v>0.32205600000000001</v>
      </c>
      <c r="AD50">
        <f t="shared" si="1"/>
        <v>38.017944</v>
      </c>
      <c r="AE50">
        <f>'IDT-1'!D50</f>
        <v>0</v>
      </c>
      <c r="AF50" s="25"/>
      <c r="AG50">
        <f t="shared" si="2"/>
        <v>38.017944</v>
      </c>
      <c r="AI50" s="35">
        <f>PXIL!L50</f>
        <v>0</v>
      </c>
      <c r="AJ50" s="35">
        <f>PXIL!R50</f>
        <v>0</v>
      </c>
      <c r="AK50" s="35">
        <f>RTM_IEX!L50</f>
        <v>20.350000000000001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17.96</v>
      </c>
      <c r="AB51" s="76">
        <f>-STOA!R51</f>
        <v>0</v>
      </c>
      <c r="AC51">
        <f t="shared" si="0"/>
        <v>0.32180399999999998</v>
      </c>
      <c r="AD51">
        <f t="shared" si="1"/>
        <v>37.988196000000002</v>
      </c>
      <c r="AE51">
        <f>'IDT-1'!D51</f>
        <v>0</v>
      </c>
      <c r="AF51" s="25"/>
      <c r="AG51">
        <f t="shared" si="2"/>
        <v>37.988196000000002</v>
      </c>
      <c r="AI51" s="35">
        <f>PXIL!L51</f>
        <v>0</v>
      </c>
      <c r="AJ51" s="35">
        <f>PXIL!R51</f>
        <v>0</v>
      </c>
      <c r="AK51" s="35">
        <f>RTM_IEX!L51</f>
        <v>20.350000000000001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17.950000000000003</v>
      </c>
      <c r="AB52" s="76">
        <f>-STOA!R52</f>
        <v>0</v>
      </c>
      <c r="AC52">
        <f t="shared" si="0"/>
        <v>0.32172000000000001</v>
      </c>
      <c r="AD52">
        <f t="shared" si="1"/>
        <v>37.978280000000005</v>
      </c>
      <c r="AE52">
        <f>'IDT-1'!D52</f>
        <v>0</v>
      </c>
      <c r="AF52" s="25"/>
      <c r="AG52">
        <f t="shared" si="2"/>
        <v>37.978280000000005</v>
      </c>
      <c r="AI52" s="35">
        <f>PXIL!L52</f>
        <v>0</v>
      </c>
      <c r="AJ52" s="35">
        <f>PXIL!R52</f>
        <v>0</v>
      </c>
      <c r="AK52" s="35">
        <f>RTM_IEX!L52</f>
        <v>20.350000000000001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17.940000000000001</v>
      </c>
      <c r="AB53" s="76">
        <f>-STOA!R53</f>
        <v>0</v>
      </c>
      <c r="AC53">
        <f t="shared" si="0"/>
        <v>0.32163600000000003</v>
      </c>
      <c r="AD53">
        <f t="shared" si="1"/>
        <v>37.968364000000008</v>
      </c>
      <c r="AE53">
        <f>'IDT-1'!D53</f>
        <v>0</v>
      </c>
      <c r="AF53" s="25"/>
      <c r="AG53">
        <f t="shared" si="2"/>
        <v>37.968364000000008</v>
      </c>
      <c r="AI53" s="35">
        <f>PXIL!L53</f>
        <v>0</v>
      </c>
      <c r="AJ53" s="35">
        <f>PXIL!R53</f>
        <v>0</v>
      </c>
      <c r="AK53" s="35">
        <f>RTM_IEX!L53</f>
        <v>20.350000000000001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17.940000000000001</v>
      </c>
      <c r="AB54" s="76">
        <f>-STOA!R54</f>
        <v>0</v>
      </c>
      <c r="AC54">
        <f t="shared" si="0"/>
        <v>0.32163600000000003</v>
      </c>
      <c r="AD54">
        <f t="shared" si="1"/>
        <v>37.968364000000008</v>
      </c>
      <c r="AE54">
        <f>'IDT-1'!D54</f>
        <v>0</v>
      </c>
      <c r="AF54" s="25"/>
      <c r="AG54">
        <f t="shared" si="2"/>
        <v>37.968364000000008</v>
      </c>
      <c r="AI54" s="35">
        <f>PXIL!L54</f>
        <v>0</v>
      </c>
      <c r="AJ54" s="35">
        <f>PXIL!R54</f>
        <v>0</v>
      </c>
      <c r="AK54" s="35">
        <f>RTM_IEX!L54</f>
        <v>20.350000000000001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17.93</v>
      </c>
      <c r="AB55" s="76">
        <f>-STOA!R55</f>
        <v>0</v>
      </c>
      <c r="AC55">
        <f t="shared" si="0"/>
        <v>0.321552</v>
      </c>
      <c r="AD55">
        <f t="shared" si="1"/>
        <v>37.958448000000004</v>
      </c>
      <c r="AE55">
        <f>'IDT-1'!D55</f>
        <v>0</v>
      </c>
      <c r="AF55" s="25"/>
      <c r="AG55">
        <f t="shared" si="2"/>
        <v>37.958448000000004</v>
      </c>
      <c r="AI55" s="35">
        <f>PXIL!L55</f>
        <v>0</v>
      </c>
      <c r="AJ55" s="35">
        <f>PXIL!R55</f>
        <v>0</v>
      </c>
      <c r="AK55" s="35">
        <f>RTM_IEX!L55</f>
        <v>20.350000000000001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17.920000000000002</v>
      </c>
      <c r="AB56" s="76">
        <f>-STOA!R56</f>
        <v>0</v>
      </c>
      <c r="AC56">
        <f t="shared" si="0"/>
        <v>0.31331999999999999</v>
      </c>
      <c r="AD56">
        <f t="shared" si="1"/>
        <v>36.98668</v>
      </c>
      <c r="AE56">
        <f>'IDT-1'!D56</f>
        <v>0</v>
      </c>
      <c r="AF56" s="25"/>
      <c r="AG56">
        <f t="shared" si="2"/>
        <v>36.98668</v>
      </c>
      <c r="AI56" s="35">
        <f>PXIL!L56</f>
        <v>0</v>
      </c>
      <c r="AJ56" s="35">
        <f>PXIL!R56</f>
        <v>0</v>
      </c>
      <c r="AK56" s="35">
        <f>RTM_IEX!L56</f>
        <v>19.38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17.93</v>
      </c>
      <c r="AB57" s="76">
        <f>-STOA!R57</f>
        <v>0</v>
      </c>
      <c r="AC57">
        <f t="shared" si="0"/>
        <v>0.31340400000000002</v>
      </c>
      <c r="AD57">
        <f t="shared" si="1"/>
        <v>36.996596000000004</v>
      </c>
      <c r="AE57">
        <f>'IDT-1'!D57</f>
        <v>0</v>
      </c>
      <c r="AF57" s="25"/>
      <c r="AG57">
        <f t="shared" si="2"/>
        <v>36.996596000000004</v>
      </c>
      <c r="AI57" s="35">
        <f>PXIL!L57</f>
        <v>0</v>
      </c>
      <c r="AJ57" s="35">
        <f>PXIL!R57</f>
        <v>0</v>
      </c>
      <c r="AK57" s="35">
        <f>RTM_IEX!L57</f>
        <v>19.38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17.84</v>
      </c>
      <c r="AB58" s="76">
        <f>-STOA!R58</f>
        <v>0</v>
      </c>
      <c r="AC58">
        <f t="shared" si="0"/>
        <v>0.31264799999999998</v>
      </c>
      <c r="AD58">
        <f t="shared" si="1"/>
        <v>36.907351999999996</v>
      </c>
      <c r="AE58">
        <f>'IDT-1'!D58</f>
        <v>0</v>
      </c>
      <c r="AF58" s="25"/>
      <c r="AG58">
        <f t="shared" si="2"/>
        <v>36.907351999999996</v>
      </c>
      <c r="AI58" s="35">
        <f>PXIL!L58</f>
        <v>0</v>
      </c>
      <c r="AJ58" s="35">
        <f>PXIL!R58</f>
        <v>0</v>
      </c>
      <c r="AK58" s="35">
        <f>RTM_IEX!L58</f>
        <v>19.38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17.380000000000003</v>
      </c>
      <c r="AB59" s="76">
        <f>-STOA!R59</f>
        <v>0</v>
      </c>
      <c r="AC59">
        <f t="shared" si="0"/>
        <v>0.31693199999999999</v>
      </c>
      <c r="AD59">
        <f t="shared" si="1"/>
        <v>37.413068000000003</v>
      </c>
      <c r="AE59">
        <f>'IDT-1'!D59</f>
        <v>0</v>
      </c>
      <c r="AF59" s="25"/>
      <c r="AG59">
        <f t="shared" si="2"/>
        <v>37.413068000000003</v>
      </c>
      <c r="AI59" s="35">
        <f>PXIL!L59</f>
        <v>0</v>
      </c>
      <c r="AJ59" s="35">
        <f>PXIL!R59</f>
        <v>0</v>
      </c>
      <c r="AK59" s="35">
        <f>RTM_IEX!L59</f>
        <v>20.350000000000001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15.89</v>
      </c>
      <c r="AB60" s="76">
        <f>-STOA!R60</f>
        <v>0</v>
      </c>
      <c r="AC60">
        <f t="shared" si="0"/>
        <v>0.31256399999999995</v>
      </c>
      <c r="AD60">
        <f t="shared" si="1"/>
        <v>36.897435999999999</v>
      </c>
      <c r="AE60">
        <f>'IDT-1'!D60</f>
        <v>0</v>
      </c>
      <c r="AF60" s="25"/>
      <c r="AG60">
        <f t="shared" si="2"/>
        <v>36.897435999999999</v>
      </c>
      <c r="AI60" s="35">
        <f>PXIL!L60</f>
        <v>0</v>
      </c>
      <c r="AJ60" s="35">
        <f>PXIL!R60</f>
        <v>0</v>
      </c>
      <c r="AK60" s="35">
        <f>RTM_IEX!L60</f>
        <v>21.32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16.670000000000002</v>
      </c>
      <c r="AB61" s="76">
        <f>-STOA!R61</f>
        <v>0</v>
      </c>
      <c r="AC61">
        <f t="shared" si="0"/>
        <v>0.327264</v>
      </c>
      <c r="AD61">
        <f t="shared" si="1"/>
        <v>38.632736000000001</v>
      </c>
      <c r="AE61">
        <f>'IDT-1'!D61</f>
        <v>0</v>
      </c>
      <c r="AF61" s="25"/>
      <c r="AG61">
        <f t="shared" si="2"/>
        <v>38.632736000000001</v>
      </c>
      <c r="AI61" s="35">
        <f>PXIL!L61</f>
        <v>0</v>
      </c>
      <c r="AJ61" s="35">
        <f>PXIL!R61</f>
        <v>0</v>
      </c>
      <c r="AK61" s="35">
        <f>RTM_IEX!L61</f>
        <v>22.29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16.45</v>
      </c>
      <c r="AB62" s="76">
        <f>-STOA!R62</f>
        <v>0</v>
      </c>
      <c r="AC62">
        <f t="shared" si="0"/>
        <v>0.32541599999999998</v>
      </c>
      <c r="AD62">
        <f t="shared" si="1"/>
        <v>38.414583999999998</v>
      </c>
      <c r="AE62">
        <f>'IDT-1'!D62</f>
        <v>0</v>
      </c>
      <c r="AF62" s="25"/>
      <c r="AG62">
        <f t="shared" si="2"/>
        <v>38.414583999999998</v>
      </c>
      <c r="AI62" s="35">
        <f>PXIL!L62</f>
        <v>0</v>
      </c>
      <c r="AJ62" s="35">
        <f>PXIL!R62</f>
        <v>0</v>
      </c>
      <c r="AK62" s="35">
        <f>RTM_IEX!L62</f>
        <v>22.29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16.010000000000002</v>
      </c>
      <c r="AB63" s="76">
        <f>-STOA!R63</f>
        <v>0</v>
      </c>
      <c r="AC63">
        <f t="shared" si="0"/>
        <v>0.32583600000000001</v>
      </c>
      <c r="AD63">
        <f t="shared" si="1"/>
        <v>38.464164000000004</v>
      </c>
      <c r="AE63">
        <f>'IDT-1'!D63</f>
        <v>0</v>
      </c>
      <c r="AF63" s="25"/>
      <c r="AG63">
        <f t="shared" si="2"/>
        <v>38.464164000000004</v>
      </c>
      <c r="AI63" s="35">
        <f>PXIL!L63</f>
        <v>0</v>
      </c>
      <c r="AJ63" s="35">
        <f>PXIL!R63</f>
        <v>0</v>
      </c>
      <c r="AK63" s="35">
        <f>RTM_IEX!L63</f>
        <v>22.78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16.09</v>
      </c>
      <c r="AB64" s="76">
        <f>-STOA!R64</f>
        <v>0</v>
      </c>
      <c r="AC64">
        <f t="shared" si="0"/>
        <v>0.32650800000000002</v>
      </c>
      <c r="AD64">
        <f t="shared" si="1"/>
        <v>38.543492000000008</v>
      </c>
      <c r="AE64">
        <f>'IDT-1'!D64</f>
        <v>0</v>
      </c>
      <c r="AF64" s="25"/>
      <c r="AG64">
        <f t="shared" si="2"/>
        <v>38.543492000000008</v>
      </c>
      <c r="AI64" s="35">
        <f>PXIL!L64</f>
        <v>0</v>
      </c>
      <c r="AJ64" s="35">
        <f>PXIL!R64</f>
        <v>0</v>
      </c>
      <c r="AK64" s="35">
        <f>RTM_IEX!L64</f>
        <v>22.78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14.3</v>
      </c>
      <c r="AB65" s="76">
        <f>-STOA!R65</f>
        <v>0</v>
      </c>
      <c r="AC65">
        <f t="shared" si="0"/>
        <v>0.323652</v>
      </c>
      <c r="AD65">
        <f t="shared" si="1"/>
        <v>38.206347999999998</v>
      </c>
      <c r="AE65">
        <f>'IDT-1'!D65</f>
        <v>0</v>
      </c>
      <c r="AF65" s="25"/>
      <c r="AG65">
        <f t="shared" si="2"/>
        <v>38.206347999999998</v>
      </c>
      <c r="AI65" s="35">
        <f>PXIL!L65</f>
        <v>0</v>
      </c>
      <c r="AJ65" s="35">
        <f>PXIL!R65</f>
        <v>0</v>
      </c>
      <c r="AK65" s="35">
        <f>RTM_IEX!L65</f>
        <v>24.23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13.45</v>
      </c>
      <c r="AB66" s="76">
        <f>-STOA!R66</f>
        <v>0</v>
      </c>
      <c r="AC66">
        <f t="shared" si="0"/>
        <v>0.32465999999999995</v>
      </c>
      <c r="AD66">
        <f t="shared" si="1"/>
        <v>38.325339999999997</v>
      </c>
      <c r="AE66">
        <f>'IDT-1'!D66</f>
        <v>0</v>
      </c>
      <c r="AF66" s="25"/>
      <c r="AG66">
        <f t="shared" si="2"/>
        <v>38.325339999999997</v>
      </c>
      <c r="AI66" s="35">
        <f>PXIL!L66</f>
        <v>0</v>
      </c>
      <c r="AJ66" s="35">
        <f>PXIL!R66</f>
        <v>0</v>
      </c>
      <c r="AK66" s="35">
        <f>RTM_IEX!L66</f>
        <v>25.2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13.190000000000001</v>
      </c>
      <c r="AB67" s="76">
        <f>-STOA!R67</f>
        <v>0</v>
      </c>
      <c r="AC67">
        <f t="shared" si="0"/>
        <v>0.30618000000000001</v>
      </c>
      <c r="AD67">
        <f t="shared" si="1"/>
        <v>36.143820000000005</v>
      </c>
      <c r="AE67">
        <f>'IDT-1'!D67</f>
        <v>0</v>
      </c>
      <c r="AF67" s="25"/>
      <c r="AG67">
        <f t="shared" si="2"/>
        <v>36.143820000000005</v>
      </c>
      <c r="AI67" s="35">
        <f>PXIL!L67</f>
        <v>0</v>
      </c>
      <c r="AJ67" s="35">
        <f>PXIL!R67</f>
        <v>0</v>
      </c>
      <c r="AK67" s="35">
        <f>RTM_IEX!L67</f>
        <v>23.26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12.86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0.30752399999999996</v>
      </c>
      <c r="AD68">
        <f t="shared" ref="AD68:AD98" si="4">SUM(B68:AB68,AI68:AV68)-AC68</f>
        <v>36.302475999999999</v>
      </c>
      <c r="AE68">
        <f>'IDT-1'!D68</f>
        <v>0</v>
      </c>
      <c r="AF68" s="25"/>
      <c r="AG68">
        <f t="shared" ref="AG68:AG98" si="5">SUM(AD68:AF68)</f>
        <v>36.302475999999999</v>
      </c>
      <c r="AI68" s="35">
        <f>PXIL!L68</f>
        <v>0</v>
      </c>
      <c r="AJ68" s="35">
        <f>PXIL!R68</f>
        <v>0</v>
      </c>
      <c r="AK68" s="35">
        <f>RTM_IEX!L68</f>
        <v>23.75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12.84</v>
      </c>
      <c r="AB69" s="76">
        <f>-STOA!R69</f>
        <v>0</v>
      </c>
      <c r="AC69">
        <f t="shared" si="3"/>
        <v>0.30324000000000001</v>
      </c>
      <c r="AD69">
        <f t="shared" si="4"/>
        <v>35.796759999999999</v>
      </c>
      <c r="AE69">
        <f>'IDT-1'!D69</f>
        <v>0</v>
      </c>
      <c r="AF69" s="25"/>
      <c r="AG69">
        <f t="shared" si="5"/>
        <v>35.796759999999999</v>
      </c>
      <c r="AI69" s="35">
        <f>PXIL!L69</f>
        <v>0</v>
      </c>
      <c r="AJ69" s="35">
        <f>PXIL!R69</f>
        <v>0</v>
      </c>
      <c r="AK69" s="35">
        <f>RTM_IEX!L69</f>
        <v>23.26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12.14</v>
      </c>
      <c r="AB70" s="76">
        <f>-STOA!R70</f>
        <v>0</v>
      </c>
      <c r="AC70">
        <f t="shared" si="3"/>
        <v>0.29736000000000001</v>
      </c>
      <c r="AD70">
        <f t="shared" si="4"/>
        <v>35.102640000000008</v>
      </c>
      <c r="AE70">
        <f>'IDT-1'!D70</f>
        <v>0</v>
      </c>
      <c r="AF70" s="25"/>
      <c r="AG70">
        <f t="shared" si="5"/>
        <v>35.102640000000008</v>
      </c>
      <c r="AI70" s="35">
        <f>PXIL!L70</f>
        <v>0</v>
      </c>
      <c r="AJ70" s="35">
        <f>PXIL!R70</f>
        <v>0</v>
      </c>
      <c r="AK70" s="35">
        <f>RTM_IEX!L70</f>
        <v>23.26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11.17</v>
      </c>
      <c r="AB71" s="76">
        <f>-STOA!R71</f>
        <v>0</v>
      </c>
      <c r="AC71">
        <f t="shared" si="3"/>
        <v>0.28921200000000002</v>
      </c>
      <c r="AD71">
        <f t="shared" si="4"/>
        <v>34.140788000000001</v>
      </c>
      <c r="AE71">
        <f>'IDT-1'!D71</f>
        <v>0</v>
      </c>
      <c r="AF71" s="25"/>
      <c r="AG71">
        <f t="shared" si="5"/>
        <v>34.140788000000001</v>
      </c>
      <c r="AI71" s="35">
        <f>PXIL!L71</f>
        <v>0</v>
      </c>
      <c r="AJ71" s="35">
        <f>PXIL!R71</f>
        <v>0</v>
      </c>
      <c r="AK71" s="35">
        <f>RTM_IEX!L71</f>
        <v>23.26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10.290000000000001</v>
      </c>
      <c r="AB72" s="76">
        <f>-STOA!R72</f>
        <v>0</v>
      </c>
      <c r="AC72">
        <f t="shared" si="3"/>
        <v>0.28182000000000001</v>
      </c>
      <c r="AD72">
        <f t="shared" si="4"/>
        <v>33.268180000000001</v>
      </c>
      <c r="AE72">
        <f>'IDT-1'!D72</f>
        <v>0</v>
      </c>
      <c r="AF72" s="25"/>
      <c r="AG72">
        <f t="shared" si="5"/>
        <v>33.268180000000001</v>
      </c>
      <c r="AI72" s="35">
        <f>PXIL!L72</f>
        <v>0</v>
      </c>
      <c r="AJ72" s="35">
        <f>PXIL!R72</f>
        <v>0</v>
      </c>
      <c r="AK72" s="35">
        <f>RTM_IEX!L72</f>
        <v>23.26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1.9994976136649079E-2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9.76</v>
      </c>
      <c r="AB73" s="76">
        <f>-STOA!R73</f>
        <v>0</v>
      </c>
      <c r="AC73">
        <f t="shared" si="3"/>
        <v>0.27098395779954787</v>
      </c>
      <c r="AD73">
        <f t="shared" si="4"/>
        <v>31.989011018337106</v>
      </c>
      <c r="AE73">
        <f>'IDT-1'!D73</f>
        <v>0</v>
      </c>
      <c r="AF73" s="25"/>
      <c r="AG73">
        <f t="shared" si="5"/>
        <v>31.989011018337106</v>
      </c>
      <c r="AI73" s="35">
        <f>PXIL!L73</f>
        <v>0</v>
      </c>
      <c r="AJ73" s="35">
        <f>PXIL!R73</f>
        <v>0</v>
      </c>
      <c r="AK73" s="35">
        <f>RTM_IEX!L73</f>
        <v>22.48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1.9994976136649079E-2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9.35</v>
      </c>
      <c r="AB74" s="76">
        <f>-STOA!R74</f>
        <v>0</v>
      </c>
      <c r="AC74">
        <f t="shared" si="3"/>
        <v>0.24511195779954781</v>
      </c>
      <c r="AD74">
        <f t="shared" si="4"/>
        <v>28.9348830183371</v>
      </c>
      <c r="AE74">
        <f>'IDT-1'!D74</f>
        <v>0</v>
      </c>
      <c r="AF74" s="25"/>
      <c r="AG74">
        <f t="shared" si="5"/>
        <v>28.9348830183371</v>
      </c>
      <c r="AI74" s="35">
        <f>PXIL!L74</f>
        <v>0</v>
      </c>
      <c r="AJ74" s="35">
        <f>PXIL!R74</f>
        <v>0</v>
      </c>
      <c r="AK74" s="35">
        <f>RTM_IEX!L74</f>
        <v>19.809999999999999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4.8099999999999996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9.0500000000000007</v>
      </c>
      <c r="AB75" s="76">
        <f>-STOA!R75</f>
        <v>0</v>
      </c>
      <c r="AC75">
        <f t="shared" si="3"/>
        <v>0.22730399999999998</v>
      </c>
      <c r="AD75">
        <f t="shared" si="4"/>
        <v>26.832695999999999</v>
      </c>
      <c r="AE75">
        <f>'IDT-1'!D75</f>
        <v>0</v>
      </c>
      <c r="AF75" s="25"/>
      <c r="AG75">
        <f t="shared" si="5"/>
        <v>26.832695999999999</v>
      </c>
      <c r="AI75" s="35">
        <f>PXIL!L75</f>
        <v>0</v>
      </c>
      <c r="AJ75" s="35">
        <f>PXIL!R75</f>
        <v>0</v>
      </c>
      <c r="AK75" s="35">
        <f>RTM_IEX!L75</f>
        <v>13.2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8.7800000000000011</v>
      </c>
      <c r="AB76" s="76">
        <f>-STOA!R76</f>
        <v>0</v>
      </c>
      <c r="AC76">
        <f t="shared" si="3"/>
        <v>0.186228</v>
      </c>
      <c r="AD76">
        <f t="shared" si="4"/>
        <v>21.983772000000002</v>
      </c>
      <c r="AE76">
        <f>'IDT-1'!D76</f>
        <v>0</v>
      </c>
      <c r="AF76" s="25"/>
      <c r="AG76">
        <f t="shared" si="5"/>
        <v>21.983772000000002</v>
      </c>
      <c r="AI76" s="35">
        <f>PXIL!L76</f>
        <v>0</v>
      </c>
      <c r="AJ76" s="35">
        <f>PXIL!R76</f>
        <v>0</v>
      </c>
      <c r="AK76" s="35">
        <f>RTM_IEX!L76</f>
        <v>8.35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8.73</v>
      </c>
      <c r="AB77" s="76">
        <f>-STOA!R77</f>
        <v>0</v>
      </c>
      <c r="AC77">
        <f t="shared" si="3"/>
        <v>0.15271199999999999</v>
      </c>
      <c r="AD77">
        <f t="shared" si="4"/>
        <v>18.027287999999999</v>
      </c>
      <c r="AE77">
        <f>'IDT-1'!D77</f>
        <v>0</v>
      </c>
      <c r="AF77" s="25"/>
      <c r="AG77">
        <f t="shared" si="5"/>
        <v>18.027287999999999</v>
      </c>
      <c r="AI77" s="35">
        <f>PXIL!L77</f>
        <v>0</v>
      </c>
      <c r="AJ77" s="35">
        <f>PXIL!R77</f>
        <v>0</v>
      </c>
      <c r="AK77" s="35">
        <f>RTM_IEX!L77</f>
        <v>4.37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5.16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8.73</v>
      </c>
      <c r="AB78" s="76">
        <f>-STOA!R78</f>
        <v>0</v>
      </c>
      <c r="AC78">
        <f t="shared" si="3"/>
        <v>0.145152</v>
      </c>
      <c r="AD78">
        <f t="shared" si="4"/>
        <v>17.134848000000002</v>
      </c>
      <c r="AE78">
        <f>'IDT-1'!D78</f>
        <v>0</v>
      </c>
      <c r="AF78" s="25"/>
      <c r="AG78">
        <f t="shared" si="5"/>
        <v>17.134848000000002</v>
      </c>
      <c r="AI78" s="35">
        <f>PXIL!L78</f>
        <v>0</v>
      </c>
      <c r="AJ78" s="35">
        <f>PXIL!R78</f>
        <v>0</v>
      </c>
      <c r="AK78" s="35">
        <f>RTM_IEX!L78</f>
        <v>3.39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5.1100000000000003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8.73</v>
      </c>
      <c r="AB79" s="76">
        <f>-STOA!R79</f>
        <v>0</v>
      </c>
      <c r="AC79">
        <f t="shared" si="3"/>
        <v>0.131628</v>
      </c>
      <c r="AD79">
        <f t="shared" si="4"/>
        <v>15.538372000000001</v>
      </c>
      <c r="AE79">
        <f>'IDT-1'!D79</f>
        <v>0</v>
      </c>
      <c r="AF79" s="25"/>
      <c r="AG79">
        <f t="shared" si="5"/>
        <v>15.538372000000001</v>
      </c>
      <c r="AI79" s="35">
        <f>PXIL!L79</f>
        <v>0</v>
      </c>
      <c r="AJ79" s="35">
        <f>PXIL!R79</f>
        <v>0</v>
      </c>
      <c r="AK79" s="35">
        <f>RTM_IEX!L79</f>
        <v>1.83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5.47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8.73</v>
      </c>
      <c r="AB80" s="76">
        <f>-STOA!R80</f>
        <v>0</v>
      </c>
      <c r="AC80">
        <f t="shared" si="3"/>
        <v>0.13515599999999997</v>
      </c>
      <c r="AD80">
        <f t="shared" si="4"/>
        <v>15.954844</v>
      </c>
      <c r="AE80">
        <f>'IDT-1'!D80</f>
        <v>0</v>
      </c>
      <c r="AF80" s="25"/>
      <c r="AG80">
        <f t="shared" si="5"/>
        <v>15.954844</v>
      </c>
      <c r="AI80" s="35">
        <f>PXIL!L80</f>
        <v>0</v>
      </c>
      <c r="AJ80" s="35">
        <f>PXIL!R80</f>
        <v>0</v>
      </c>
      <c r="AK80" s="35">
        <f>RTM_IEX!L80</f>
        <v>1.89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5.47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8.73</v>
      </c>
      <c r="AB81" s="76">
        <f>-STOA!R81</f>
        <v>0</v>
      </c>
      <c r="AC81">
        <f t="shared" si="3"/>
        <v>0.13196399999999997</v>
      </c>
      <c r="AD81">
        <f t="shared" si="4"/>
        <v>15.578035999999999</v>
      </c>
      <c r="AE81">
        <f>'IDT-1'!D81</f>
        <v>0</v>
      </c>
      <c r="AF81" s="25"/>
      <c r="AG81">
        <f t="shared" si="5"/>
        <v>15.578035999999999</v>
      </c>
      <c r="AI81" s="35">
        <f>PXIL!L81</f>
        <v>0</v>
      </c>
      <c r="AJ81" s="35">
        <f>PXIL!R81</f>
        <v>0</v>
      </c>
      <c r="AK81" s="35">
        <f>RTM_IEX!L81</f>
        <v>1.51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5.47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8.73</v>
      </c>
      <c r="AB82" s="76">
        <f>-STOA!R82</f>
        <v>0</v>
      </c>
      <c r="AC82">
        <f t="shared" si="3"/>
        <v>0.13305599999999998</v>
      </c>
      <c r="AD82">
        <f t="shared" si="4"/>
        <v>15.706944</v>
      </c>
      <c r="AE82">
        <f>'IDT-1'!D82</f>
        <v>0</v>
      </c>
      <c r="AF82" s="25"/>
      <c r="AG82">
        <f t="shared" si="5"/>
        <v>15.706944</v>
      </c>
      <c r="AI82" s="35">
        <f>PXIL!L82</f>
        <v>0</v>
      </c>
      <c r="AJ82" s="35">
        <f>PXIL!R82</f>
        <v>0</v>
      </c>
      <c r="AK82" s="35">
        <f>RTM_IEX!L82</f>
        <v>1.64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5.47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8.73</v>
      </c>
      <c r="AB83" s="76">
        <f>-STOA!R83</f>
        <v>0</v>
      </c>
      <c r="AC83">
        <f t="shared" si="3"/>
        <v>0.13322399999999998</v>
      </c>
      <c r="AD83">
        <f t="shared" si="4"/>
        <v>15.726775999999999</v>
      </c>
      <c r="AE83">
        <f>'IDT-1'!D83</f>
        <v>0</v>
      </c>
      <c r="AF83" s="25"/>
      <c r="AG83">
        <f t="shared" si="5"/>
        <v>15.726775999999999</v>
      </c>
      <c r="AI83" s="35">
        <f>PXIL!L83</f>
        <v>0</v>
      </c>
      <c r="AJ83" s="35">
        <f>PXIL!R83</f>
        <v>0</v>
      </c>
      <c r="AK83" s="35">
        <f>RTM_IEX!L83</f>
        <v>1.66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5.47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8.73</v>
      </c>
      <c r="AB84" s="76">
        <f>-STOA!R84</f>
        <v>0</v>
      </c>
      <c r="AC84">
        <f t="shared" si="3"/>
        <v>0.13423199999999999</v>
      </c>
      <c r="AD84">
        <f t="shared" si="4"/>
        <v>15.845767999999998</v>
      </c>
      <c r="AE84">
        <f>'IDT-1'!D84</f>
        <v>0</v>
      </c>
      <c r="AF84" s="25"/>
      <c r="AG84">
        <f t="shared" si="5"/>
        <v>15.845767999999998</v>
      </c>
      <c r="AI84" s="35">
        <f>PXIL!L84</f>
        <v>0</v>
      </c>
      <c r="AJ84" s="35">
        <f>PXIL!R84</f>
        <v>0</v>
      </c>
      <c r="AK84" s="35">
        <f>RTM_IEX!L84</f>
        <v>1.78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5.47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8.73</v>
      </c>
      <c r="AB85" s="76">
        <f>-STOA!R85</f>
        <v>0</v>
      </c>
      <c r="AC85">
        <f t="shared" si="3"/>
        <v>0.13095599999999999</v>
      </c>
      <c r="AD85">
        <f t="shared" si="4"/>
        <v>15.459044</v>
      </c>
      <c r="AE85">
        <f>'IDT-1'!D85</f>
        <v>0</v>
      </c>
      <c r="AF85" s="25"/>
      <c r="AG85">
        <f t="shared" si="5"/>
        <v>15.459044</v>
      </c>
      <c r="AI85" s="35">
        <f>PXIL!L85</f>
        <v>0</v>
      </c>
      <c r="AJ85" s="35">
        <f>PXIL!R85</f>
        <v>0</v>
      </c>
      <c r="AK85" s="35">
        <f>RTM_IEX!L85</f>
        <v>1.39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5.47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8.73</v>
      </c>
      <c r="AB86" s="76">
        <f>-STOA!R86</f>
        <v>0</v>
      </c>
      <c r="AC86">
        <f t="shared" si="3"/>
        <v>0.13036799999999998</v>
      </c>
      <c r="AD86">
        <f t="shared" si="4"/>
        <v>15.389631999999999</v>
      </c>
      <c r="AE86">
        <f>'IDT-1'!D86</f>
        <v>0</v>
      </c>
      <c r="AF86" s="25"/>
      <c r="AG86">
        <f t="shared" si="5"/>
        <v>15.389631999999999</v>
      </c>
      <c r="AI86" s="35">
        <f>PXIL!L86</f>
        <v>0</v>
      </c>
      <c r="AJ86" s="35">
        <f>PXIL!R86</f>
        <v>0</v>
      </c>
      <c r="AK86" s="35">
        <f>RTM_IEX!L86</f>
        <v>1.32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5.47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8.73</v>
      </c>
      <c r="AB87" s="76">
        <f>-STOA!R87</f>
        <v>0</v>
      </c>
      <c r="AC87">
        <f t="shared" si="3"/>
        <v>0.13061999999999999</v>
      </c>
      <c r="AD87">
        <f t="shared" si="4"/>
        <v>15.419379999999999</v>
      </c>
      <c r="AE87">
        <f>'IDT-1'!D87</f>
        <v>0</v>
      </c>
      <c r="AF87" s="25"/>
      <c r="AG87">
        <f t="shared" si="5"/>
        <v>15.419379999999999</v>
      </c>
      <c r="AI87" s="35">
        <f>PXIL!L87</f>
        <v>0</v>
      </c>
      <c r="AJ87" s="35">
        <f>PXIL!R87</f>
        <v>0</v>
      </c>
      <c r="AK87" s="35">
        <f>RTM_IEX!L87</f>
        <v>1.35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5.47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8.73</v>
      </c>
      <c r="AB88" s="76">
        <f>-STOA!R88</f>
        <v>0</v>
      </c>
      <c r="AC88">
        <f t="shared" si="3"/>
        <v>0.13036799999999998</v>
      </c>
      <c r="AD88">
        <f t="shared" si="4"/>
        <v>15.389631999999999</v>
      </c>
      <c r="AE88">
        <f>'IDT-1'!D88</f>
        <v>0</v>
      </c>
      <c r="AF88" s="25"/>
      <c r="AG88">
        <f t="shared" si="5"/>
        <v>15.389631999999999</v>
      </c>
      <c r="AI88" s="35">
        <f>PXIL!L88</f>
        <v>0</v>
      </c>
      <c r="AJ88" s="35">
        <f>PXIL!R88</f>
        <v>0</v>
      </c>
      <c r="AK88" s="35">
        <f>RTM_IEX!L88</f>
        <v>1.32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5.47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8.73</v>
      </c>
      <c r="AB89" s="76">
        <f>-STOA!R89</f>
        <v>0</v>
      </c>
      <c r="AC89">
        <f t="shared" si="3"/>
        <v>0.13708799999999999</v>
      </c>
      <c r="AD89">
        <f t="shared" si="4"/>
        <v>16.182912000000002</v>
      </c>
      <c r="AE89">
        <f>'IDT-1'!D89</f>
        <v>0</v>
      </c>
      <c r="AF89" s="25"/>
      <c r="AG89">
        <f t="shared" si="5"/>
        <v>16.182912000000002</v>
      </c>
      <c r="AI89" s="35">
        <f>PXIL!L89</f>
        <v>0</v>
      </c>
      <c r="AJ89" s="35">
        <f>PXIL!R89</f>
        <v>0</v>
      </c>
      <c r="AK89" s="35">
        <f>RTM_IEX!L89</f>
        <v>2.12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5.47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8.73</v>
      </c>
      <c r="AB90" s="76">
        <f>-STOA!R90</f>
        <v>0</v>
      </c>
      <c r="AC90">
        <f t="shared" si="3"/>
        <v>0.13784399999999997</v>
      </c>
      <c r="AD90">
        <f t="shared" si="4"/>
        <v>16.272155999999999</v>
      </c>
      <c r="AE90">
        <f>'IDT-1'!D90</f>
        <v>0</v>
      </c>
      <c r="AF90" s="25"/>
      <c r="AG90">
        <f t="shared" si="5"/>
        <v>16.272155999999999</v>
      </c>
      <c r="AI90" s="35">
        <f>PXIL!L90</f>
        <v>0</v>
      </c>
      <c r="AJ90" s="35">
        <f>PXIL!R90</f>
        <v>0</v>
      </c>
      <c r="AK90" s="35">
        <f>RTM_IEX!L90</f>
        <v>2.21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5.47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8.73</v>
      </c>
      <c r="AB91" s="76">
        <f>-STOA!R91</f>
        <v>0</v>
      </c>
      <c r="AC91">
        <f t="shared" si="3"/>
        <v>0.14716799999999997</v>
      </c>
      <c r="AD91">
        <f t="shared" si="4"/>
        <v>17.372831999999999</v>
      </c>
      <c r="AE91">
        <f>'IDT-1'!D91</f>
        <v>0</v>
      </c>
      <c r="AF91" s="25"/>
      <c r="AG91">
        <f t="shared" si="5"/>
        <v>17.372831999999999</v>
      </c>
      <c r="AI91" s="35">
        <f>PXIL!L91</f>
        <v>0</v>
      </c>
      <c r="AJ91" s="35">
        <f>PXIL!R91</f>
        <v>0</v>
      </c>
      <c r="AK91" s="35">
        <f>RTM_IEX!L91</f>
        <v>3.32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5.47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8.73</v>
      </c>
      <c r="AB92" s="76">
        <f>-STOA!R92</f>
        <v>0</v>
      </c>
      <c r="AC92">
        <f t="shared" si="3"/>
        <v>0.14607599999999998</v>
      </c>
      <c r="AD92">
        <f t="shared" si="4"/>
        <v>17.243924</v>
      </c>
      <c r="AE92">
        <f>'IDT-1'!D92</f>
        <v>0</v>
      </c>
      <c r="AF92" s="25"/>
      <c r="AG92">
        <f t="shared" si="5"/>
        <v>17.243924</v>
      </c>
      <c r="AI92" s="35">
        <f>PXIL!L92</f>
        <v>0</v>
      </c>
      <c r="AJ92" s="35">
        <f>PXIL!R92</f>
        <v>0</v>
      </c>
      <c r="AK92" s="35">
        <f>RTM_IEX!L92</f>
        <v>3.19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5.47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8.73</v>
      </c>
      <c r="AB93" s="76">
        <f>-STOA!R93</f>
        <v>0</v>
      </c>
      <c r="AC93">
        <f t="shared" si="3"/>
        <v>0.17463599999999999</v>
      </c>
      <c r="AD93">
        <f t="shared" si="4"/>
        <v>20.615364</v>
      </c>
      <c r="AE93">
        <f>'IDT-1'!D93</f>
        <v>0</v>
      </c>
      <c r="AF93" s="25"/>
      <c r="AG93">
        <f t="shared" si="5"/>
        <v>20.615364</v>
      </c>
      <c r="AI93" s="35">
        <f>PXIL!L93</f>
        <v>0</v>
      </c>
      <c r="AJ93" s="35">
        <f>PXIL!R93</f>
        <v>0</v>
      </c>
      <c r="AK93" s="35">
        <f>RTM_IEX!L93</f>
        <v>6.59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5.47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8.73</v>
      </c>
      <c r="AB94" s="76">
        <f>-STOA!R94</f>
        <v>0</v>
      </c>
      <c r="AC94">
        <f t="shared" si="3"/>
        <v>0.16841999999999999</v>
      </c>
      <c r="AD94">
        <f t="shared" si="4"/>
        <v>19.881579999999996</v>
      </c>
      <c r="AE94">
        <f>'IDT-1'!D94</f>
        <v>0</v>
      </c>
      <c r="AF94" s="25"/>
      <c r="AG94">
        <f t="shared" si="5"/>
        <v>19.881579999999996</v>
      </c>
      <c r="AI94" s="35">
        <f>PXIL!L94</f>
        <v>0</v>
      </c>
      <c r="AJ94" s="35">
        <f>PXIL!R94</f>
        <v>0</v>
      </c>
      <c r="AK94" s="35">
        <f>RTM_IEX!L94</f>
        <v>5.85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5.47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8.73</v>
      </c>
      <c r="AB95" s="76">
        <f>-STOA!R95</f>
        <v>0</v>
      </c>
      <c r="AC95">
        <f t="shared" si="3"/>
        <v>0.19664399999999999</v>
      </c>
      <c r="AD95">
        <f t="shared" si="4"/>
        <v>23.213356000000001</v>
      </c>
      <c r="AE95">
        <f>'IDT-1'!D95</f>
        <v>0</v>
      </c>
      <c r="AF95" s="25"/>
      <c r="AG95">
        <f t="shared" si="5"/>
        <v>23.213356000000001</v>
      </c>
      <c r="AI95" s="35">
        <f>PXIL!L95</f>
        <v>0</v>
      </c>
      <c r="AJ95" s="35">
        <f>PXIL!R95</f>
        <v>0</v>
      </c>
      <c r="AK95" s="35">
        <f>RTM_IEX!L95</f>
        <v>9.2100000000000009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5.47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8.73</v>
      </c>
      <c r="AB96" s="76">
        <f>-STOA!R96</f>
        <v>0</v>
      </c>
      <c r="AC96">
        <f t="shared" si="3"/>
        <v>0.20000399999999996</v>
      </c>
      <c r="AD96">
        <f t="shared" si="4"/>
        <v>23.609995999999999</v>
      </c>
      <c r="AE96">
        <f>'IDT-1'!D96</f>
        <v>0</v>
      </c>
      <c r="AF96" s="25"/>
      <c r="AG96">
        <f t="shared" si="5"/>
        <v>23.609995999999999</v>
      </c>
      <c r="AI96" s="35">
        <f>PXIL!L96</f>
        <v>0</v>
      </c>
      <c r="AJ96" s="35">
        <f>PXIL!R96</f>
        <v>0</v>
      </c>
      <c r="AK96" s="35">
        <f>RTM_IEX!L96</f>
        <v>9.61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5.47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8.73</v>
      </c>
      <c r="AB97" s="76">
        <f>-STOA!R97</f>
        <v>0</v>
      </c>
      <c r="AC97">
        <f t="shared" si="3"/>
        <v>0.24141599999999996</v>
      </c>
      <c r="AD97">
        <f t="shared" si="4"/>
        <v>28.498583999999997</v>
      </c>
      <c r="AE97">
        <f>'IDT-1'!D97</f>
        <v>0</v>
      </c>
      <c r="AF97" s="25"/>
      <c r="AG97">
        <f t="shared" si="5"/>
        <v>28.498583999999997</v>
      </c>
      <c r="AI97" s="35">
        <f>PXIL!L97</f>
        <v>0</v>
      </c>
      <c r="AJ97" s="35">
        <f>PXIL!R97</f>
        <v>0</v>
      </c>
      <c r="AK97" s="35">
        <f>RTM_IEX!L97</f>
        <v>14.54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5.47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8.73</v>
      </c>
      <c r="AB98" s="76">
        <f>-STOA!R98</f>
        <v>0</v>
      </c>
      <c r="AC98">
        <f t="shared" si="3"/>
        <v>0.24141599999999996</v>
      </c>
      <c r="AD98">
        <f t="shared" si="4"/>
        <v>28.498583999999997</v>
      </c>
      <c r="AE98">
        <f>'IDT-1'!D98</f>
        <v>0</v>
      </c>
      <c r="AF98" s="25"/>
      <c r="AG98">
        <f t="shared" si="5"/>
        <v>28.498583999999997</v>
      </c>
      <c r="AI98" s="35">
        <f>PXIL!L98</f>
        <v>0</v>
      </c>
      <c r="AJ98" s="35">
        <f>PXIL!R98</f>
        <v>0</v>
      </c>
      <c r="AK98" s="35">
        <f>RTM_IEX!L98</f>
        <v>14.54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3.2542555291536532E-2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0.27961250000000015</v>
      </c>
      <c r="AB99" s="76">
        <f t="shared" si="6"/>
        <v>0</v>
      </c>
      <c r="AC99">
        <f t="shared" si="6"/>
        <v>5.632557464448908E-3</v>
      </c>
      <c r="AD99">
        <f t="shared" si="6"/>
        <v>0.6649099978270876</v>
      </c>
      <c r="AE99">
        <f t="shared" ref="AE99:AT99" si="7">SUM(AE3:AE98)/4000</f>
        <v>0</v>
      </c>
      <c r="AG99">
        <f t="shared" si="7"/>
        <v>0.6649099978270876</v>
      </c>
      <c r="AI99">
        <f t="shared" si="7"/>
        <v>0</v>
      </c>
      <c r="AJ99">
        <f t="shared" si="7"/>
        <v>0</v>
      </c>
      <c r="AK99">
        <f t="shared" si="7"/>
        <v>0.35838749999999997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45555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14.54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0.14851199999999998</v>
      </c>
      <c r="AD3">
        <f>SUM(B3:AB3,AI3:AV3)-AC3</f>
        <v>17.531488</v>
      </c>
      <c r="AE3">
        <v>0</v>
      </c>
      <c r="AF3" s="25"/>
      <c r="AG3">
        <f>SUM(AD3:AF3)</f>
        <v>17.531488</v>
      </c>
      <c r="AI3" s="35">
        <f>PXIL!M3</f>
        <v>0</v>
      </c>
      <c r="AJ3" s="35">
        <f>PXIL!S3</f>
        <v>0</v>
      </c>
      <c r="AK3" s="35">
        <f>RTM_IEX!M3</f>
        <v>3.14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14.54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0.03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0.14456399999999997</v>
      </c>
      <c r="AD4">
        <f t="shared" ref="AD4:AD67" si="1">SUM(B4:AB4,AI4:AV4)-AC4</f>
        <v>17.065435999999998</v>
      </c>
      <c r="AE4">
        <v>0</v>
      </c>
      <c r="AF4" s="25"/>
      <c r="AG4">
        <f t="shared" ref="AG4:AG67" si="2">SUM(AD4:AF4)</f>
        <v>17.065435999999998</v>
      </c>
      <c r="AI4" s="35">
        <f>PXIL!M4</f>
        <v>0</v>
      </c>
      <c r="AJ4" s="35">
        <f>PXIL!S4</f>
        <v>0</v>
      </c>
      <c r="AK4" s="35">
        <f>RTM_IEX!M4</f>
        <v>2.64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14.54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0.78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0.12868799999999997</v>
      </c>
      <c r="AD5">
        <f t="shared" si="1"/>
        <v>15.191311999999998</v>
      </c>
      <c r="AE5">
        <v>0</v>
      </c>
      <c r="AF5" s="25"/>
      <c r="AG5">
        <f t="shared" si="2"/>
        <v>15.191311999999998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13.38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0.11239200000000001</v>
      </c>
      <c r="AD6">
        <f t="shared" si="1"/>
        <v>13.267608000000001</v>
      </c>
      <c r="AE6">
        <v>0</v>
      </c>
      <c r="AF6" s="25"/>
      <c r="AG6">
        <f t="shared" si="2"/>
        <v>13.267608000000001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11.47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9.6348000000000003E-2</v>
      </c>
      <c r="AD7">
        <f t="shared" si="1"/>
        <v>11.373652</v>
      </c>
      <c r="AE7">
        <v>0</v>
      </c>
      <c r="AF7" s="25"/>
      <c r="AG7">
        <f t="shared" si="2"/>
        <v>11.373652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10.53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8.8451999999999989E-2</v>
      </c>
      <c r="AD8">
        <f t="shared" si="1"/>
        <v>10.441547999999999</v>
      </c>
      <c r="AE8">
        <v>0</v>
      </c>
      <c r="AF8" s="25"/>
      <c r="AG8">
        <f t="shared" si="2"/>
        <v>10.441547999999999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11.64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9.7776000000000002E-2</v>
      </c>
      <c r="AD9">
        <f t="shared" si="1"/>
        <v>11.542224000000001</v>
      </c>
      <c r="AE9">
        <v>0</v>
      </c>
      <c r="AF9" s="25"/>
      <c r="AG9">
        <f t="shared" si="2"/>
        <v>11.542224000000001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11.31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9.5004000000000005E-2</v>
      </c>
      <c r="AD10">
        <f t="shared" si="1"/>
        <v>11.214996000000001</v>
      </c>
      <c r="AE10">
        <v>0</v>
      </c>
      <c r="AF10" s="25"/>
      <c r="AG10">
        <f t="shared" si="2"/>
        <v>11.214996000000001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10.7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8.9879999999999988E-2</v>
      </c>
      <c r="AD11">
        <f t="shared" si="1"/>
        <v>10.610119999999998</v>
      </c>
      <c r="AE11">
        <v>0</v>
      </c>
      <c r="AF11" s="25"/>
      <c r="AG11">
        <f t="shared" si="2"/>
        <v>10.610119999999998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10.54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8.853599999999999E-2</v>
      </c>
      <c r="AD12">
        <f t="shared" si="1"/>
        <v>10.451464</v>
      </c>
      <c r="AE12">
        <v>0</v>
      </c>
      <c r="AF12" s="25"/>
      <c r="AG12">
        <f t="shared" si="2"/>
        <v>10.451464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10.64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8.9375999999999997E-2</v>
      </c>
      <c r="AD13">
        <f t="shared" si="1"/>
        <v>10.550624000000001</v>
      </c>
      <c r="AE13">
        <v>0</v>
      </c>
      <c r="AF13" s="25"/>
      <c r="AG13">
        <f t="shared" si="2"/>
        <v>10.550624000000001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12.61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0.10592399999999999</v>
      </c>
      <c r="AD14">
        <f t="shared" si="1"/>
        <v>12.504076</v>
      </c>
      <c r="AE14">
        <v>0</v>
      </c>
      <c r="AF14" s="25"/>
      <c r="AG14">
        <f t="shared" si="2"/>
        <v>12.504076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14.54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0.12297599999999997</v>
      </c>
      <c r="AD15">
        <f t="shared" si="1"/>
        <v>14.517023999999999</v>
      </c>
      <c r="AE15">
        <v>0</v>
      </c>
      <c r="AF15" s="25"/>
      <c r="AG15">
        <f t="shared" si="2"/>
        <v>14.517023999999999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0.1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0.12541199999999997</v>
      </c>
      <c r="AD16">
        <f t="shared" si="1"/>
        <v>14.804587999999999</v>
      </c>
      <c r="AE16">
        <v>0</v>
      </c>
      <c r="AF16" s="25"/>
      <c r="AG16">
        <f t="shared" si="2"/>
        <v>14.804587999999999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0.39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14.04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0.11793599999999999</v>
      </c>
      <c r="AD17">
        <f t="shared" si="1"/>
        <v>13.922063999999999</v>
      </c>
      <c r="AE17">
        <v>0</v>
      </c>
      <c r="AF17" s="25"/>
      <c r="AG17">
        <f t="shared" si="2"/>
        <v>13.922063999999999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14.54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0.12868799999999997</v>
      </c>
      <c r="AD18">
        <f t="shared" si="1"/>
        <v>15.191311999999998</v>
      </c>
      <c r="AE18">
        <v>0</v>
      </c>
      <c r="AF18" s="25"/>
      <c r="AG18">
        <f t="shared" si="2"/>
        <v>15.191311999999998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0.78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14.54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0.14246399999999998</v>
      </c>
      <c r="AD19">
        <f t="shared" si="1"/>
        <v>16.817536</v>
      </c>
      <c r="AE19">
        <v>0</v>
      </c>
      <c r="AF19" s="25"/>
      <c r="AG19">
        <f t="shared" si="2"/>
        <v>16.817536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2.42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14.54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0.175896</v>
      </c>
      <c r="AD20">
        <f t="shared" si="1"/>
        <v>20.764103999999996</v>
      </c>
      <c r="AE20">
        <v>0</v>
      </c>
      <c r="AF20" s="25"/>
      <c r="AG20">
        <f t="shared" si="2"/>
        <v>20.764103999999996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6.4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14.54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0.16934399999999999</v>
      </c>
      <c r="AD21">
        <f t="shared" si="1"/>
        <v>19.990656000000001</v>
      </c>
      <c r="AE21">
        <v>0</v>
      </c>
      <c r="AF21" s="25"/>
      <c r="AG21">
        <f t="shared" si="2"/>
        <v>19.990656000000001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5.62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14.54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0.16934399999999999</v>
      </c>
      <c r="AD22">
        <f t="shared" si="1"/>
        <v>19.990656000000001</v>
      </c>
      <c r="AE22">
        <v>0</v>
      </c>
      <c r="AF22" s="25"/>
      <c r="AG22">
        <f t="shared" si="2"/>
        <v>19.990656000000001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5.62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14.54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1.45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0.17110799999999998</v>
      </c>
      <c r="AD23">
        <f t="shared" si="1"/>
        <v>20.198892000000001</v>
      </c>
      <c r="AE23">
        <v>0</v>
      </c>
      <c r="AF23" s="25"/>
      <c r="AG23">
        <f t="shared" si="2"/>
        <v>20.198892000000001</v>
      </c>
      <c r="AI23" s="35">
        <f>PXIL!M23</f>
        <v>0</v>
      </c>
      <c r="AJ23" s="35">
        <f>PXIL!S23</f>
        <v>0</v>
      </c>
      <c r="AK23" s="35">
        <f>RTM_IEX!M23</f>
        <v>0.1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4.28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14.54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3.1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0.195468</v>
      </c>
      <c r="AD24">
        <f t="shared" si="1"/>
        <v>23.074532000000001</v>
      </c>
      <c r="AE24">
        <v>0</v>
      </c>
      <c r="AF24" s="25"/>
      <c r="AG24">
        <f t="shared" si="2"/>
        <v>23.074532000000001</v>
      </c>
      <c r="AI24" s="35">
        <f>PXIL!M24</f>
        <v>0</v>
      </c>
      <c r="AJ24" s="35">
        <f>PXIL!S24</f>
        <v>0</v>
      </c>
      <c r="AK24" s="35">
        <f>RTM_IEX!M24</f>
        <v>0.1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5.53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14.54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4.9400000000000004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0.19866</v>
      </c>
      <c r="AD25">
        <f t="shared" si="1"/>
        <v>23.451339999999998</v>
      </c>
      <c r="AE25">
        <v>0</v>
      </c>
      <c r="AF25" s="25"/>
      <c r="AG25">
        <f t="shared" si="2"/>
        <v>23.451339999999998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4.17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14.54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4.46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0.16892399999999999</v>
      </c>
      <c r="AD26">
        <f t="shared" si="1"/>
        <v>19.941076000000002</v>
      </c>
      <c r="AE26">
        <v>0</v>
      </c>
      <c r="AF26" s="25"/>
      <c r="AG26">
        <f t="shared" si="2"/>
        <v>19.941076000000002</v>
      </c>
      <c r="AI26" s="35">
        <f>PXIL!M26</f>
        <v>0</v>
      </c>
      <c r="AJ26" s="35">
        <f>PXIL!S26</f>
        <v>0</v>
      </c>
      <c r="AK26" s="35">
        <f>RTM_IEX!M26</f>
        <v>0.1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1.01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14.54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5.62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0.16934399999999999</v>
      </c>
      <c r="AD27">
        <f t="shared" si="1"/>
        <v>19.990656000000001</v>
      </c>
      <c r="AE27">
        <v>0</v>
      </c>
      <c r="AF27" s="25"/>
      <c r="AG27">
        <f t="shared" si="2"/>
        <v>19.990656000000001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14.54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7.56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0.18563999999999997</v>
      </c>
      <c r="AD28">
        <f t="shared" si="1"/>
        <v>21.914359999999999</v>
      </c>
      <c r="AE28">
        <v>0</v>
      </c>
      <c r="AF28" s="25"/>
      <c r="AG28">
        <f t="shared" si="2"/>
        <v>21.914359999999999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14.54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9.11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0.19865999999999998</v>
      </c>
      <c r="AD29">
        <f t="shared" si="1"/>
        <v>23.451339999999998</v>
      </c>
      <c r="AE29">
        <v>0</v>
      </c>
      <c r="AF29" s="25"/>
      <c r="AG29">
        <f t="shared" si="2"/>
        <v>23.451339999999998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14.54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7.07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0.18152399999999999</v>
      </c>
      <c r="AD30">
        <f t="shared" si="1"/>
        <v>21.428476</v>
      </c>
      <c r="AE30">
        <v>0</v>
      </c>
      <c r="AF30" s="25"/>
      <c r="AG30">
        <f t="shared" si="2"/>
        <v>21.428476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14.54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8.5299999999999994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0.19378799999999999</v>
      </c>
      <c r="AD31">
        <f t="shared" si="1"/>
        <v>22.876211999999999</v>
      </c>
      <c r="AE31">
        <v>0</v>
      </c>
      <c r="AF31" s="25"/>
      <c r="AG31">
        <f t="shared" si="2"/>
        <v>22.876211999999999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14.54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5.42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0.16766400000000001</v>
      </c>
      <c r="AD32">
        <f t="shared" si="1"/>
        <v>19.792336000000002</v>
      </c>
      <c r="AE32">
        <v>0</v>
      </c>
      <c r="AF32" s="25"/>
      <c r="AG32">
        <f t="shared" si="2"/>
        <v>19.792336000000002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14.54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2.71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0.1449</v>
      </c>
      <c r="AD33">
        <f t="shared" si="1"/>
        <v>17.1051</v>
      </c>
      <c r="AE33">
        <v>0</v>
      </c>
      <c r="AF33" s="25"/>
      <c r="AG33">
        <f t="shared" si="2"/>
        <v>17.1051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14.54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4.6500000000000004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0.16119599999999998</v>
      </c>
      <c r="AD34">
        <f t="shared" si="1"/>
        <v>19.028803999999997</v>
      </c>
      <c r="AE34">
        <v>0</v>
      </c>
      <c r="AF34" s="25"/>
      <c r="AG34">
        <f t="shared" si="2"/>
        <v>19.028803999999997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14.54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0.15229199999999998</v>
      </c>
      <c r="AD35">
        <f t="shared" si="1"/>
        <v>17.977708</v>
      </c>
      <c r="AE35">
        <v>0</v>
      </c>
      <c r="AF35" s="25"/>
      <c r="AG35">
        <f t="shared" si="2"/>
        <v>17.977708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3.59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14.54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0.16119599999999998</v>
      </c>
      <c r="AD36">
        <f t="shared" si="1"/>
        <v>19.028803999999997</v>
      </c>
      <c r="AE36">
        <v>0</v>
      </c>
      <c r="AF36" s="25"/>
      <c r="AG36">
        <f t="shared" si="2"/>
        <v>19.028803999999997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4.6500000000000004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14.54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0.17665199999999998</v>
      </c>
      <c r="AD37">
        <f t="shared" si="1"/>
        <v>20.853348</v>
      </c>
      <c r="AE37">
        <v>0</v>
      </c>
      <c r="AF37" s="25"/>
      <c r="AG37">
        <f t="shared" si="2"/>
        <v>20.853348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6.49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14.54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0.18647999999999998</v>
      </c>
      <c r="AD38">
        <f t="shared" si="1"/>
        <v>22.01352</v>
      </c>
      <c r="AE38">
        <v>0</v>
      </c>
      <c r="AF38" s="25"/>
      <c r="AG38">
        <f t="shared" si="2"/>
        <v>22.01352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7.66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14.54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0.22142399999999998</v>
      </c>
      <c r="AD39">
        <f t="shared" si="1"/>
        <v>26.138576</v>
      </c>
      <c r="AE39">
        <v>0</v>
      </c>
      <c r="AF39" s="25"/>
      <c r="AG39">
        <f t="shared" si="2"/>
        <v>26.138576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11.82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14.54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0.18723599999999996</v>
      </c>
      <c r="AD40">
        <f t="shared" si="1"/>
        <v>22.102764000000001</v>
      </c>
      <c r="AE40">
        <v>0</v>
      </c>
      <c r="AF40" s="25"/>
      <c r="AG40">
        <f t="shared" si="2"/>
        <v>22.102764000000001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7.75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14.54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0.18563999999999997</v>
      </c>
      <c r="AD41">
        <f t="shared" si="1"/>
        <v>21.914359999999999</v>
      </c>
      <c r="AE41">
        <v>0</v>
      </c>
      <c r="AF41" s="25"/>
      <c r="AG41">
        <f t="shared" si="2"/>
        <v>21.914359999999999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7.56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14.54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0.17833199999999999</v>
      </c>
      <c r="AD42">
        <f t="shared" si="1"/>
        <v>21.051667999999999</v>
      </c>
      <c r="AE42">
        <v>0</v>
      </c>
      <c r="AF42" s="25"/>
      <c r="AG42">
        <f t="shared" si="2"/>
        <v>21.051667999999999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6.69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14.54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0.17018399999999997</v>
      </c>
      <c r="AD43">
        <f t="shared" si="1"/>
        <v>20.089815999999999</v>
      </c>
      <c r="AE43">
        <v>0</v>
      </c>
      <c r="AF43" s="25"/>
      <c r="AG43">
        <f t="shared" si="2"/>
        <v>20.089815999999999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5.72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14.54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0.16531199999999996</v>
      </c>
      <c r="AD44">
        <f t="shared" si="1"/>
        <v>19.514688</v>
      </c>
      <c r="AE44">
        <v>0</v>
      </c>
      <c r="AF44" s="25"/>
      <c r="AG44">
        <f t="shared" si="2"/>
        <v>19.514688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5.14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14.54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0.13675199999999998</v>
      </c>
      <c r="AD45">
        <f t="shared" si="1"/>
        <v>16.143247999999996</v>
      </c>
      <c r="AE45">
        <v>0</v>
      </c>
      <c r="AF45" s="25"/>
      <c r="AG45">
        <f t="shared" si="2"/>
        <v>16.143247999999996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1.74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14.54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0.14985599999999999</v>
      </c>
      <c r="AD46">
        <f t="shared" si="1"/>
        <v>17.690144</v>
      </c>
      <c r="AE46">
        <v>0</v>
      </c>
      <c r="AF46" s="25"/>
      <c r="AG46">
        <f t="shared" si="2"/>
        <v>17.690144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3.3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14.54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0.14733599999999997</v>
      </c>
      <c r="AD47">
        <f t="shared" si="1"/>
        <v>17.392664</v>
      </c>
      <c r="AE47">
        <v>0</v>
      </c>
      <c r="AF47" s="25"/>
      <c r="AG47">
        <f t="shared" si="2"/>
        <v>17.392664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3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14.54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0.13675199999999998</v>
      </c>
      <c r="AD48">
        <f t="shared" si="1"/>
        <v>16.143247999999996</v>
      </c>
      <c r="AE48">
        <v>0</v>
      </c>
      <c r="AF48" s="25"/>
      <c r="AG48">
        <f t="shared" si="2"/>
        <v>16.143247999999996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1.74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14.54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0.12784799999999999</v>
      </c>
      <c r="AD49">
        <f t="shared" si="1"/>
        <v>15.092151999999999</v>
      </c>
      <c r="AE49">
        <v>0</v>
      </c>
      <c r="AF49" s="25"/>
      <c r="AG49">
        <f t="shared" si="2"/>
        <v>15.092151999999999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0.68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14.54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0.14657999999999999</v>
      </c>
      <c r="AD50">
        <f t="shared" si="1"/>
        <v>17.303419999999999</v>
      </c>
      <c r="AE50">
        <v>0</v>
      </c>
      <c r="AF50" s="25"/>
      <c r="AG50">
        <f t="shared" si="2"/>
        <v>17.303419999999999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2.91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14.54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0.17749199999999998</v>
      </c>
      <c r="AD51">
        <f t="shared" si="1"/>
        <v>20.952507999999998</v>
      </c>
      <c r="AE51">
        <v>0</v>
      </c>
      <c r="AF51" s="25"/>
      <c r="AG51">
        <f t="shared" si="2"/>
        <v>20.952507999999998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6.59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14.54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0.15229199999999998</v>
      </c>
      <c r="AD52">
        <f t="shared" si="1"/>
        <v>17.977708</v>
      </c>
      <c r="AE52">
        <v>0</v>
      </c>
      <c r="AF52" s="25"/>
      <c r="AG52">
        <f t="shared" si="2"/>
        <v>17.977708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3.59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14.54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0.13271999999999998</v>
      </c>
      <c r="AD53">
        <f t="shared" si="1"/>
        <v>15.667279999999998</v>
      </c>
      <c r="AE53">
        <v>0</v>
      </c>
      <c r="AF53" s="25"/>
      <c r="AG53">
        <f t="shared" si="2"/>
        <v>15.667279999999998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1.26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14.54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0.13759199999999999</v>
      </c>
      <c r="AD54">
        <f t="shared" si="1"/>
        <v>16.242407999999998</v>
      </c>
      <c r="AE54">
        <v>0</v>
      </c>
      <c r="AF54" s="25"/>
      <c r="AG54">
        <f t="shared" si="2"/>
        <v>16.242407999999998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1.84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14.54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0.16043999999999997</v>
      </c>
      <c r="AD55">
        <f t="shared" si="1"/>
        <v>18.939559999999997</v>
      </c>
      <c r="AE55">
        <v>0</v>
      </c>
      <c r="AF55" s="25"/>
      <c r="AG55">
        <f t="shared" si="2"/>
        <v>18.939559999999997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4.5599999999999996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14.54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0.16287599999999997</v>
      </c>
      <c r="AD56">
        <f t="shared" si="1"/>
        <v>19.227124</v>
      </c>
      <c r="AE56">
        <v>0</v>
      </c>
      <c r="AF56" s="25"/>
      <c r="AG56">
        <f t="shared" si="2"/>
        <v>19.227124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4.8499999999999996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14.54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0.18160799999999999</v>
      </c>
      <c r="AD57">
        <f t="shared" si="1"/>
        <v>21.438391999999997</v>
      </c>
      <c r="AE57">
        <v>0</v>
      </c>
      <c r="AF57" s="25"/>
      <c r="AG57">
        <f t="shared" si="2"/>
        <v>21.438391999999997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7.08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14.54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0.14901599999999998</v>
      </c>
      <c r="AD58">
        <f t="shared" si="1"/>
        <v>17.590983999999999</v>
      </c>
      <c r="AE58">
        <v>0</v>
      </c>
      <c r="AF58" s="25"/>
      <c r="AG58">
        <f t="shared" si="2"/>
        <v>17.590983999999999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3.2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14.54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0.14330399999999999</v>
      </c>
      <c r="AD59">
        <f t="shared" si="1"/>
        <v>16.916695999999998</v>
      </c>
      <c r="AE59">
        <v>0</v>
      </c>
      <c r="AF59" s="25"/>
      <c r="AG59">
        <f t="shared" si="2"/>
        <v>16.916695999999998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2.52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14.54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0.14086799999999999</v>
      </c>
      <c r="AD60">
        <f t="shared" si="1"/>
        <v>16.629131999999998</v>
      </c>
      <c r="AE60">
        <v>0</v>
      </c>
      <c r="AF60" s="25"/>
      <c r="AG60">
        <f t="shared" si="2"/>
        <v>16.629131999999998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2.23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14.54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0.13187999999999997</v>
      </c>
      <c r="AD61">
        <f t="shared" si="1"/>
        <v>15.568119999999999</v>
      </c>
      <c r="AE61">
        <v>0</v>
      </c>
      <c r="AF61" s="25"/>
      <c r="AG61">
        <f t="shared" si="2"/>
        <v>15.568119999999999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1.1599999999999999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14.54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0.13187999999999997</v>
      </c>
      <c r="AD62">
        <f t="shared" si="1"/>
        <v>15.568119999999999</v>
      </c>
      <c r="AE62">
        <v>0</v>
      </c>
      <c r="AF62" s="25"/>
      <c r="AG62">
        <f t="shared" si="2"/>
        <v>15.568119999999999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1.1599999999999999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14.47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0.121548</v>
      </c>
      <c r="AD63">
        <f t="shared" si="1"/>
        <v>14.348452</v>
      </c>
      <c r="AE63">
        <v>0</v>
      </c>
      <c r="AF63" s="25"/>
      <c r="AG63">
        <f t="shared" si="2"/>
        <v>14.348452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14.54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4.17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0.157164</v>
      </c>
      <c r="AD64">
        <f t="shared" si="1"/>
        <v>18.552835999999999</v>
      </c>
      <c r="AE64">
        <v>0</v>
      </c>
      <c r="AF64" s="25"/>
      <c r="AG64">
        <f t="shared" si="2"/>
        <v>18.552835999999999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14.54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5.33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0.16690799999999997</v>
      </c>
      <c r="AD65">
        <f t="shared" si="1"/>
        <v>19.703091999999998</v>
      </c>
      <c r="AE65">
        <v>0</v>
      </c>
      <c r="AF65" s="25"/>
      <c r="AG65">
        <f t="shared" si="2"/>
        <v>19.703091999999998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14.54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7.27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0.18320399999999998</v>
      </c>
      <c r="AD66">
        <f t="shared" si="1"/>
        <v>21.626795999999999</v>
      </c>
      <c r="AE66">
        <v>0</v>
      </c>
      <c r="AF66" s="25"/>
      <c r="AG66">
        <f t="shared" si="2"/>
        <v>21.626795999999999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14.54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3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0.14733599999999999</v>
      </c>
      <c r="AD67">
        <f t="shared" si="1"/>
        <v>17.392664</v>
      </c>
      <c r="AE67">
        <v>0</v>
      </c>
      <c r="AF67" s="25"/>
      <c r="AG67">
        <f t="shared" si="2"/>
        <v>17.392664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14.54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3.68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0.15304799999999999</v>
      </c>
      <c r="AD68">
        <f t="shared" ref="AD68:AD98" si="4">SUM(B68:AB68,AI68:AV68)-AC68</f>
        <v>18.066952000000001</v>
      </c>
      <c r="AE68">
        <v>0</v>
      </c>
      <c r="AF68" s="25"/>
      <c r="AG68">
        <f t="shared" ref="AG68:AG98" si="5">SUM(AD68:AF68)</f>
        <v>18.066952000000001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14.54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0.14002799999999999</v>
      </c>
      <c r="AD69">
        <f t="shared" si="4"/>
        <v>16.529971999999997</v>
      </c>
      <c r="AE69">
        <v>0</v>
      </c>
      <c r="AF69" s="25"/>
      <c r="AG69">
        <f t="shared" si="5"/>
        <v>16.529971999999997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2.13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14.54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0.14489999999999997</v>
      </c>
      <c r="AD70">
        <f t="shared" si="4"/>
        <v>17.1051</v>
      </c>
      <c r="AE70">
        <v>0</v>
      </c>
      <c r="AF70" s="25"/>
      <c r="AG70">
        <f t="shared" si="5"/>
        <v>17.1051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2.71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14.54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0.175896</v>
      </c>
      <c r="AD71">
        <f t="shared" si="4"/>
        <v>20.764103999999996</v>
      </c>
      <c r="AE71">
        <v>0</v>
      </c>
      <c r="AF71" s="25"/>
      <c r="AG71">
        <f t="shared" si="5"/>
        <v>20.764103999999996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6.4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14.54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0.17261999999999997</v>
      </c>
      <c r="AD72">
        <f t="shared" si="4"/>
        <v>20.377379999999999</v>
      </c>
      <c r="AE72">
        <v>0</v>
      </c>
      <c r="AF72" s="25"/>
      <c r="AG72">
        <f t="shared" si="5"/>
        <v>20.377379999999999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6.01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14.54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0.18076799999999998</v>
      </c>
      <c r="AD73">
        <f t="shared" si="4"/>
        <v>21.339231999999999</v>
      </c>
      <c r="AE73">
        <v>0</v>
      </c>
      <c r="AF73" s="25"/>
      <c r="AG73">
        <f t="shared" si="5"/>
        <v>21.339231999999999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6.98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14.54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0.17018399999999997</v>
      </c>
      <c r="AD74">
        <f t="shared" si="4"/>
        <v>20.089815999999999</v>
      </c>
      <c r="AE74">
        <v>0</v>
      </c>
      <c r="AF74" s="25"/>
      <c r="AG74">
        <f t="shared" si="5"/>
        <v>20.089815999999999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5.72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14.54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6.4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0.17589599999999997</v>
      </c>
      <c r="AD75">
        <f t="shared" si="4"/>
        <v>20.764103999999996</v>
      </c>
      <c r="AE75">
        <v>0</v>
      </c>
      <c r="AF75" s="25"/>
      <c r="AG75">
        <f t="shared" si="5"/>
        <v>20.764103999999996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14.54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5.62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0.16934399999999999</v>
      </c>
      <c r="AD76">
        <f t="shared" si="4"/>
        <v>19.990656000000001</v>
      </c>
      <c r="AE76">
        <v>0</v>
      </c>
      <c r="AF76" s="25"/>
      <c r="AG76">
        <f t="shared" si="5"/>
        <v>19.990656000000001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14.54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3.98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0.15598799999999999</v>
      </c>
      <c r="AD77">
        <f t="shared" si="4"/>
        <v>18.414012</v>
      </c>
      <c r="AE77">
        <v>0</v>
      </c>
      <c r="AF77" s="25"/>
      <c r="AG77">
        <f t="shared" si="5"/>
        <v>18.414012</v>
      </c>
      <c r="AI77" s="35">
        <f>PXIL!M77</f>
        <v>0</v>
      </c>
      <c r="AJ77" s="35">
        <f>PXIL!S77</f>
        <v>0</v>
      </c>
      <c r="AK77" s="35">
        <f>RTM_IEX!M77</f>
        <v>0.05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14.54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1.48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0.138348</v>
      </c>
      <c r="AD78">
        <f t="shared" si="4"/>
        <v>16.331651999999998</v>
      </c>
      <c r="AE78">
        <v>0</v>
      </c>
      <c r="AF78" s="25"/>
      <c r="AG78">
        <f t="shared" si="5"/>
        <v>16.331651999999998</v>
      </c>
      <c r="AI78" s="35">
        <f>PXIL!M78</f>
        <v>0</v>
      </c>
      <c r="AJ78" s="35">
        <f>PXIL!S78</f>
        <v>0</v>
      </c>
      <c r="AK78" s="35">
        <f>RTM_IEX!M78</f>
        <v>0.45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14.54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0.12893999999999997</v>
      </c>
      <c r="AD79">
        <f t="shared" si="4"/>
        <v>15.22106</v>
      </c>
      <c r="AE79">
        <v>0</v>
      </c>
      <c r="AF79" s="25"/>
      <c r="AG79">
        <f t="shared" si="5"/>
        <v>15.22106</v>
      </c>
      <c r="AI79" s="35">
        <f>PXIL!M79</f>
        <v>0</v>
      </c>
      <c r="AJ79" s="35">
        <f>PXIL!S79</f>
        <v>0</v>
      </c>
      <c r="AK79" s="35">
        <f>RTM_IEX!M79</f>
        <v>0.35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0.46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14.54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0.15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0.13145999999999999</v>
      </c>
      <c r="AD80">
        <f t="shared" si="4"/>
        <v>15.51854</v>
      </c>
      <c r="AE80">
        <v>0</v>
      </c>
      <c r="AF80" s="25"/>
      <c r="AG80">
        <f t="shared" si="5"/>
        <v>15.51854</v>
      </c>
      <c r="AI80" s="35">
        <f>PXIL!M80</f>
        <v>0</v>
      </c>
      <c r="AJ80" s="35">
        <f>PXIL!S80</f>
        <v>0</v>
      </c>
      <c r="AK80" s="35">
        <f>RTM_IEX!M80</f>
        <v>0.4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0.56000000000000005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14.54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0.68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0.13633199999999998</v>
      </c>
      <c r="AD81">
        <f t="shared" si="4"/>
        <v>16.093668000000001</v>
      </c>
      <c r="AE81">
        <v>0</v>
      </c>
      <c r="AF81" s="25"/>
      <c r="AG81">
        <f t="shared" si="5"/>
        <v>16.093668000000001</v>
      </c>
      <c r="AI81" s="35">
        <f>PXIL!M81</f>
        <v>0</v>
      </c>
      <c r="AJ81" s="35">
        <f>PXIL!S81</f>
        <v>0</v>
      </c>
      <c r="AK81" s="35">
        <f>RTM_IEX!M81</f>
        <v>0.31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0.7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14.54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1.47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0.14540399999999995</v>
      </c>
      <c r="AD82">
        <f t="shared" si="4"/>
        <v>17.164596</v>
      </c>
      <c r="AE82">
        <v>0</v>
      </c>
      <c r="AF82" s="25"/>
      <c r="AG82">
        <f t="shared" si="5"/>
        <v>17.164596</v>
      </c>
      <c r="AI82" s="35">
        <f>PXIL!M82</f>
        <v>0</v>
      </c>
      <c r="AJ82" s="35">
        <f>PXIL!S82</f>
        <v>0</v>
      </c>
      <c r="AK82" s="35">
        <f>RTM_IEX!M82</f>
        <v>0.36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0.94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14.54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3.27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0.16522799999999999</v>
      </c>
      <c r="AD83">
        <f t="shared" si="4"/>
        <v>19.504771999999999</v>
      </c>
      <c r="AE83">
        <v>0</v>
      </c>
      <c r="AF83" s="25"/>
      <c r="AG83">
        <f t="shared" si="5"/>
        <v>19.504771999999999</v>
      </c>
      <c r="AI83" s="35">
        <f>PXIL!M83</f>
        <v>0</v>
      </c>
      <c r="AJ83" s="35">
        <f>PXIL!S83</f>
        <v>0</v>
      </c>
      <c r="AK83" s="35">
        <f>RTM_IEX!M83</f>
        <v>0.38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1.48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14.54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3.85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0.17169599999999999</v>
      </c>
      <c r="AD84">
        <f t="shared" si="4"/>
        <v>20.268304000000001</v>
      </c>
      <c r="AE84">
        <v>0</v>
      </c>
      <c r="AF84" s="25"/>
      <c r="AG84">
        <f t="shared" si="5"/>
        <v>20.268304000000001</v>
      </c>
      <c r="AI84" s="35">
        <f>PXIL!M84</f>
        <v>0</v>
      </c>
      <c r="AJ84" s="35">
        <f>PXIL!S84</f>
        <v>0</v>
      </c>
      <c r="AK84" s="35">
        <f>RTM_IEX!M84</f>
        <v>0.36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1.69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14.54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4.04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0.17051999999999998</v>
      </c>
      <c r="AD85">
        <f t="shared" si="4"/>
        <v>20.129479999999997</v>
      </c>
      <c r="AE85">
        <v>0</v>
      </c>
      <c r="AF85" s="25"/>
      <c r="AG85">
        <f t="shared" si="5"/>
        <v>20.129479999999997</v>
      </c>
      <c r="AI85" s="35">
        <f>PXIL!M85</f>
        <v>0</v>
      </c>
      <c r="AJ85" s="35">
        <f>PXIL!S85</f>
        <v>0</v>
      </c>
      <c r="AK85" s="35">
        <f>RTM_IEX!M85</f>
        <v>0.3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1.42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14.54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3.73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0.166992</v>
      </c>
      <c r="AD86">
        <f t="shared" si="4"/>
        <v>19.713007999999999</v>
      </c>
      <c r="AE86">
        <v>0</v>
      </c>
      <c r="AF86" s="25"/>
      <c r="AG86">
        <f t="shared" si="5"/>
        <v>19.713007999999999</v>
      </c>
      <c r="AI86" s="35">
        <f>PXIL!M86</f>
        <v>0</v>
      </c>
      <c r="AJ86" s="35">
        <f>PXIL!S86</f>
        <v>0</v>
      </c>
      <c r="AK86" s="35">
        <f>RTM_IEX!M86</f>
        <v>0.23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1.38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14.54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1.47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0.14069999999999996</v>
      </c>
      <c r="AD87">
        <f t="shared" si="4"/>
        <v>16.609299999999998</v>
      </c>
      <c r="AE87">
        <v>0</v>
      </c>
      <c r="AF87" s="25"/>
      <c r="AG87">
        <f t="shared" si="5"/>
        <v>16.609299999999998</v>
      </c>
      <c r="AI87" s="35">
        <f>PXIL!M87</f>
        <v>0</v>
      </c>
      <c r="AJ87" s="35">
        <f>PXIL!S87</f>
        <v>0</v>
      </c>
      <c r="AK87" s="35">
        <f>RTM_IEX!M87</f>
        <v>0.11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0.63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14.54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3.69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0.15531599999999998</v>
      </c>
      <c r="AD88">
        <f t="shared" si="4"/>
        <v>18.334684000000003</v>
      </c>
      <c r="AE88">
        <v>0</v>
      </c>
      <c r="AF88" s="25"/>
      <c r="AG88">
        <f t="shared" si="5"/>
        <v>18.334684000000003</v>
      </c>
      <c r="AI88" s="35">
        <f>PXIL!M88</f>
        <v>0</v>
      </c>
      <c r="AJ88" s="35">
        <f>PXIL!S88</f>
        <v>0</v>
      </c>
      <c r="AK88" s="35">
        <f>RTM_IEX!M88</f>
        <v>0.26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14.54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2.1800000000000002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0.14296799999999998</v>
      </c>
      <c r="AD89">
        <f t="shared" si="4"/>
        <v>16.877032</v>
      </c>
      <c r="AE89">
        <v>0</v>
      </c>
      <c r="AF89" s="25"/>
      <c r="AG89">
        <f t="shared" si="5"/>
        <v>16.877032</v>
      </c>
      <c r="AI89" s="35">
        <f>PXIL!M89</f>
        <v>0</v>
      </c>
      <c r="AJ89" s="35">
        <f>PXIL!S89</f>
        <v>0</v>
      </c>
      <c r="AK89" s="35">
        <f>RTM_IEX!M89</f>
        <v>0.3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14.54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1.91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0.14044799999999999</v>
      </c>
      <c r="AD90">
        <f t="shared" si="4"/>
        <v>16.579552</v>
      </c>
      <c r="AE90">
        <v>0</v>
      </c>
      <c r="AF90" s="25"/>
      <c r="AG90">
        <f t="shared" si="5"/>
        <v>16.579552</v>
      </c>
      <c r="AI90" s="35">
        <f>PXIL!M90</f>
        <v>0</v>
      </c>
      <c r="AJ90" s="35">
        <f>PXIL!S90</f>
        <v>0</v>
      </c>
      <c r="AK90" s="35">
        <f>RTM_IEX!M90</f>
        <v>0.27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14.54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1.95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0.14019599999999996</v>
      </c>
      <c r="AD91">
        <f t="shared" si="4"/>
        <v>16.549803999999998</v>
      </c>
      <c r="AE91">
        <v>0</v>
      </c>
      <c r="AF91" s="25"/>
      <c r="AG91">
        <f t="shared" si="5"/>
        <v>16.549803999999998</v>
      </c>
      <c r="AI91" s="35">
        <f>PXIL!M91</f>
        <v>0</v>
      </c>
      <c r="AJ91" s="35">
        <f>PXIL!S91</f>
        <v>0</v>
      </c>
      <c r="AK91" s="35">
        <f>RTM_IEX!M91</f>
        <v>0.2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14.54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3.8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0.157416</v>
      </c>
      <c r="AD92">
        <f t="shared" si="4"/>
        <v>18.582583999999997</v>
      </c>
      <c r="AE92">
        <v>0</v>
      </c>
      <c r="AF92" s="25"/>
      <c r="AG92">
        <f t="shared" si="5"/>
        <v>18.582583999999997</v>
      </c>
      <c r="AI92" s="35">
        <f>PXIL!M92</f>
        <v>0</v>
      </c>
      <c r="AJ92" s="35">
        <f>PXIL!S92</f>
        <v>0</v>
      </c>
      <c r="AK92" s="35">
        <f>RTM_IEX!M92</f>
        <v>0.4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14.54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3.21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0.15573599999999999</v>
      </c>
      <c r="AD93">
        <f t="shared" si="4"/>
        <v>18.384263999999998</v>
      </c>
      <c r="AE93">
        <v>0</v>
      </c>
      <c r="AF93" s="25"/>
      <c r="AG93">
        <f t="shared" si="5"/>
        <v>18.384263999999998</v>
      </c>
      <c r="AI93" s="35">
        <f>PXIL!M93</f>
        <v>0</v>
      </c>
      <c r="AJ93" s="35">
        <f>PXIL!S93</f>
        <v>0</v>
      </c>
      <c r="AK93" s="35">
        <f>RTM_IEX!M93</f>
        <v>0.79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14.54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2.63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0.14943599999999996</v>
      </c>
      <c r="AD94">
        <f t="shared" si="4"/>
        <v>17.640563999999998</v>
      </c>
      <c r="AE94">
        <v>0</v>
      </c>
      <c r="AF94" s="25"/>
      <c r="AG94">
        <f t="shared" si="5"/>
        <v>17.640563999999998</v>
      </c>
      <c r="AI94" s="35">
        <f>PXIL!M94</f>
        <v>0</v>
      </c>
      <c r="AJ94" s="35">
        <f>PXIL!S94</f>
        <v>0</v>
      </c>
      <c r="AK94" s="35">
        <f>RTM_IEX!M94</f>
        <v>0.62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14.54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3.02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0.16295999999999997</v>
      </c>
      <c r="AD95">
        <f t="shared" si="4"/>
        <v>19.23704</v>
      </c>
      <c r="AE95">
        <v>0</v>
      </c>
      <c r="AF95" s="25"/>
      <c r="AG95">
        <f t="shared" si="5"/>
        <v>19.23704</v>
      </c>
      <c r="AI95" s="35">
        <f>PXIL!M95</f>
        <v>0</v>
      </c>
      <c r="AJ95" s="35">
        <f>PXIL!S95</f>
        <v>0</v>
      </c>
      <c r="AK95" s="35">
        <f>RTM_IEX!M95</f>
        <v>1.84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14.54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1.93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0.14750399999999997</v>
      </c>
      <c r="AD96">
        <f t="shared" si="4"/>
        <v>17.412495999999997</v>
      </c>
      <c r="AE96">
        <v>0</v>
      </c>
      <c r="AF96" s="25"/>
      <c r="AG96">
        <f t="shared" si="5"/>
        <v>17.412495999999997</v>
      </c>
      <c r="AI96" s="35">
        <f>PXIL!M96</f>
        <v>0</v>
      </c>
      <c r="AJ96" s="35">
        <f>PXIL!S96</f>
        <v>0</v>
      </c>
      <c r="AK96" s="35">
        <f>RTM_IEX!M96</f>
        <v>1.0900000000000001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14.54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0.19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0.12457199999999997</v>
      </c>
      <c r="AD97">
        <f t="shared" si="4"/>
        <v>14.705427999999998</v>
      </c>
      <c r="AE97">
        <v>0</v>
      </c>
      <c r="AF97" s="25"/>
      <c r="AG97">
        <f t="shared" si="5"/>
        <v>14.705427999999998</v>
      </c>
      <c r="AI97" s="35">
        <f>PXIL!M97</f>
        <v>0</v>
      </c>
      <c r="AJ97" s="35">
        <f>PXIL!S97</f>
        <v>0</v>
      </c>
      <c r="AK97" s="35">
        <f>RTM_IEX!M97</f>
        <v>0.1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14.54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2.36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0.14851199999999998</v>
      </c>
      <c r="AD98">
        <f t="shared" si="4"/>
        <v>17.531488</v>
      </c>
      <c r="AE98">
        <v>0</v>
      </c>
      <c r="AF98" s="25"/>
      <c r="AG98">
        <f t="shared" si="5"/>
        <v>17.531488</v>
      </c>
      <c r="AI98" s="35">
        <f>PXIL!M98</f>
        <v>0</v>
      </c>
      <c r="AJ98" s="35">
        <f>PXIL!S98</f>
        <v>0</v>
      </c>
      <c r="AK98" s="35">
        <f>RTM_IEX!M98</f>
        <v>0.78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0.34180749999999954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3.797250000000002E-2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3.6354360000000006E-3</v>
      </c>
      <c r="AD99">
        <f t="shared" si="6"/>
        <v>0.42915456399999996</v>
      </c>
      <c r="AE99">
        <f t="shared" ref="AE99:AT99" si="8">SUM(AE3:AE98)/4000</f>
        <v>0</v>
      </c>
      <c r="AG99">
        <f t="shared" si="8"/>
        <v>0.42915456399999996</v>
      </c>
      <c r="AI99">
        <f t="shared" si="8"/>
        <v>0</v>
      </c>
      <c r="AJ99">
        <f t="shared" si="8"/>
        <v>0</v>
      </c>
      <c r="AK99">
        <f t="shared" si="8"/>
        <v>4.0074999999999998E-3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4.9002499999999984E-2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45555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'[1]20'!B5</f>
        <v>0</v>
      </c>
      <c r="C3" s="16">
        <f>'[1]20'!C5</f>
        <v>0</v>
      </c>
      <c r="D3" s="16">
        <f>'[1]20'!D5</f>
        <v>330</v>
      </c>
      <c r="E3" s="16">
        <f>'[1]20'!E5</f>
        <v>0</v>
      </c>
      <c r="F3" s="15">
        <f>SUM(B3:E3)</f>
        <v>330</v>
      </c>
      <c r="G3" s="15">
        <f>'[1]20'!H5</f>
        <v>0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'[1]20'!B6</f>
        <v>0</v>
      </c>
      <c r="C4" s="16">
        <f>'[1]20'!C6</f>
        <v>0</v>
      </c>
      <c r="D4" s="16">
        <f>'[1]20'!D6</f>
        <v>330</v>
      </c>
      <c r="E4" s="16">
        <f>'[1]20'!E6</f>
        <v>0</v>
      </c>
      <c r="F4" s="15">
        <f>SUM(B4:E4)</f>
        <v>330</v>
      </c>
      <c r="G4" s="15">
        <f>'[1]20'!H6</f>
        <v>0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'[1]20'!B7</f>
        <v>0</v>
      </c>
      <c r="C5" s="16">
        <f>'[1]20'!C7</f>
        <v>0</v>
      </c>
      <c r="D5" s="16">
        <f>'[1]20'!D7</f>
        <v>330</v>
      </c>
      <c r="E5" s="16">
        <f>'[1]20'!E7</f>
        <v>0</v>
      </c>
      <c r="F5" s="15">
        <f t="shared" ref="F5:F68" si="6">SUM(B5:E5)</f>
        <v>330</v>
      </c>
      <c r="G5" s="15">
        <f>'[1]20'!H7</f>
        <v>0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'[1]20'!B8</f>
        <v>0</v>
      </c>
      <c r="C6" s="16">
        <f>'[1]20'!C8</f>
        <v>0</v>
      </c>
      <c r="D6" s="16">
        <f>'[1]20'!D8</f>
        <v>330</v>
      </c>
      <c r="E6" s="16">
        <f>'[1]20'!E8</f>
        <v>0</v>
      </c>
      <c r="F6" s="15">
        <f t="shared" si="6"/>
        <v>330</v>
      </c>
      <c r="G6" s="15">
        <f>'[1]20'!H8</f>
        <v>0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'[1]20'!B9</f>
        <v>0</v>
      </c>
      <c r="C7" s="16">
        <f>'[1]20'!C9</f>
        <v>0</v>
      </c>
      <c r="D7" s="16">
        <f>'[1]20'!D9</f>
        <v>330</v>
      </c>
      <c r="E7" s="16">
        <f>'[1]20'!E9</f>
        <v>0</v>
      </c>
      <c r="F7" s="15">
        <f t="shared" si="6"/>
        <v>330</v>
      </c>
      <c r="G7" s="15">
        <f>'[1]20'!H9</f>
        <v>0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'[1]20'!B10</f>
        <v>0</v>
      </c>
      <c r="C8" s="16">
        <f>'[1]20'!C10</f>
        <v>0</v>
      </c>
      <c r="D8" s="16">
        <f>'[1]20'!D10</f>
        <v>330</v>
      </c>
      <c r="E8" s="16">
        <f>'[1]20'!E10</f>
        <v>0</v>
      </c>
      <c r="F8" s="15">
        <f t="shared" si="6"/>
        <v>330</v>
      </c>
      <c r="G8" s="15">
        <f>'[1]20'!H10</f>
        <v>0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'[1]20'!B11</f>
        <v>0</v>
      </c>
      <c r="C9" s="16">
        <f>'[1]20'!C11</f>
        <v>0</v>
      </c>
      <c r="D9" s="16">
        <f>'[1]20'!D11</f>
        <v>330</v>
      </c>
      <c r="E9" s="16">
        <f>'[1]20'!E11</f>
        <v>0</v>
      </c>
      <c r="F9" s="15">
        <f t="shared" si="6"/>
        <v>330</v>
      </c>
      <c r="G9" s="15">
        <f>'[1]20'!H11</f>
        <v>0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'[1]20'!B12</f>
        <v>0</v>
      </c>
      <c r="C10" s="16">
        <f>'[1]20'!C12</f>
        <v>0</v>
      </c>
      <c r="D10" s="16">
        <f>'[1]20'!D12</f>
        <v>330</v>
      </c>
      <c r="E10" s="16">
        <f>'[1]20'!E12</f>
        <v>0</v>
      </c>
      <c r="F10" s="15">
        <f t="shared" si="6"/>
        <v>330</v>
      </c>
      <c r="G10" s="15">
        <f>'[1]20'!H12</f>
        <v>0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'[1]20'!B13</f>
        <v>0</v>
      </c>
      <c r="C11" s="16">
        <f>'[1]20'!C13</f>
        <v>0</v>
      </c>
      <c r="D11" s="16">
        <f>'[1]20'!D13</f>
        <v>330</v>
      </c>
      <c r="E11" s="16">
        <f>'[1]20'!E13</f>
        <v>0</v>
      </c>
      <c r="F11" s="15">
        <f t="shared" si="6"/>
        <v>330</v>
      </c>
      <c r="G11" s="15">
        <f>'[1]20'!H13</f>
        <v>0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'[1]20'!B14</f>
        <v>0</v>
      </c>
      <c r="C12" s="16">
        <f>'[1]20'!C14</f>
        <v>0</v>
      </c>
      <c r="D12" s="16">
        <f>'[1]20'!D14</f>
        <v>330</v>
      </c>
      <c r="E12" s="16">
        <f>'[1]20'!E14</f>
        <v>0</v>
      </c>
      <c r="F12" s="15">
        <f t="shared" si="6"/>
        <v>330</v>
      </c>
      <c r="G12" s="15">
        <f>'[1]20'!H14</f>
        <v>0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'[1]20'!B15</f>
        <v>0</v>
      </c>
      <c r="C13" s="16">
        <f>'[1]20'!C15</f>
        <v>0</v>
      </c>
      <c r="D13" s="16">
        <f>'[1]20'!D15</f>
        <v>330</v>
      </c>
      <c r="E13" s="16">
        <f>'[1]20'!E15</f>
        <v>0</v>
      </c>
      <c r="F13" s="15">
        <f t="shared" si="6"/>
        <v>330</v>
      </c>
      <c r="G13" s="15">
        <f>'[1]20'!H15</f>
        <v>0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'[1]20'!B16</f>
        <v>0</v>
      </c>
      <c r="C14" s="16">
        <f>'[1]20'!C16</f>
        <v>0</v>
      </c>
      <c r="D14" s="16">
        <f>'[1]20'!D16</f>
        <v>330</v>
      </c>
      <c r="E14" s="16">
        <f>'[1]20'!E16</f>
        <v>0</v>
      </c>
      <c r="F14" s="15">
        <f t="shared" si="6"/>
        <v>330</v>
      </c>
      <c r="G14" s="15">
        <f>'[1]20'!H16</f>
        <v>0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'[1]20'!B17</f>
        <v>0</v>
      </c>
      <c r="C15" s="16">
        <f>'[1]20'!C17</f>
        <v>0</v>
      </c>
      <c r="D15" s="16">
        <f>'[1]20'!D17</f>
        <v>330</v>
      </c>
      <c r="E15" s="16">
        <f>'[1]20'!E17</f>
        <v>0</v>
      </c>
      <c r="F15" s="15">
        <f t="shared" si="6"/>
        <v>330</v>
      </c>
      <c r="G15" s="15">
        <f>'[1]20'!H17</f>
        <v>0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'[1]20'!B18</f>
        <v>0</v>
      </c>
      <c r="C16" s="16">
        <f>'[1]20'!C18</f>
        <v>0</v>
      </c>
      <c r="D16" s="16">
        <f>'[1]20'!D18</f>
        <v>330</v>
      </c>
      <c r="E16" s="16">
        <f>'[1]20'!E18</f>
        <v>0</v>
      </c>
      <c r="F16" s="15">
        <f t="shared" si="6"/>
        <v>330</v>
      </c>
      <c r="G16" s="15">
        <f>'[1]20'!H18</f>
        <v>0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'[1]20'!B19</f>
        <v>0</v>
      </c>
      <c r="C17" s="16">
        <f>'[1]20'!C19</f>
        <v>0</v>
      </c>
      <c r="D17" s="16">
        <f>'[1]20'!D19</f>
        <v>330</v>
      </c>
      <c r="E17" s="16">
        <f>'[1]20'!E19</f>
        <v>0</v>
      </c>
      <c r="F17" s="15">
        <f t="shared" si="6"/>
        <v>330</v>
      </c>
      <c r="G17" s="15">
        <f>'[1]20'!H19</f>
        <v>0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'[1]20'!B20</f>
        <v>0</v>
      </c>
      <c r="C18" s="16">
        <f>'[1]20'!C20</f>
        <v>0</v>
      </c>
      <c r="D18" s="16">
        <f>'[1]20'!D20</f>
        <v>330</v>
      </c>
      <c r="E18" s="16">
        <f>'[1]20'!E20</f>
        <v>0</v>
      </c>
      <c r="F18" s="15">
        <f t="shared" si="6"/>
        <v>330</v>
      </c>
      <c r="G18" s="15">
        <f>'[1]20'!H20</f>
        <v>0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'[1]20'!B21</f>
        <v>0</v>
      </c>
      <c r="C19" s="16">
        <f>'[1]20'!C21</f>
        <v>0</v>
      </c>
      <c r="D19" s="16">
        <f>'[1]20'!D21</f>
        <v>330</v>
      </c>
      <c r="E19" s="16">
        <f>'[1]20'!E21</f>
        <v>0</v>
      </c>
      <c r="F19" s="15">
        <f t="shared" si="6"/>
        <v>330</v>
      </c>
      <c r="G19" s="15">
        <f>'[1]20'!H21</f>
        <v>0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'[1]20'!B22</f>
        <v>0</v>
      </c>
      <c r="C20" s="16">
        <f>'[1]20'!C22</f>
        <v>0</v>
      </c>
      <c r="D20" s="16">
        <f>'[1]20'!D22</f>
        <v>330</v>
      </c>
      <c r="E20" s="16">
        <f>'[1]20'!E22</f>
        <v>0</v>
      </c>
      <c r="F20" s="15">
        <f t="shared" si="6"/>
        <v>330</v>
      </c>
      <c r="G20" s="15">
        <f>'[1]20'!H22</f>
        <v>0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'[1]20'!B23</f>
        <v>0</v>
      </c>
      <c r="C21" s="16">
        <f>'[1]20'!C23</f>
        <v>0</v>
      </c>
      <c r="D21" s="16">
        <f>'[1]20'!D23</f>
        <v>330</v>
      </c>
      <c r="E21" s="16">
        <f>'[1]20'!E23</f>
        <v>0</v>
      </c>
      <c r="F21" s="15">
        <f t="shared" si="6"/>
        <v>330</v>
      </c>
      <c r="G21" s="15">
        <f>'[1]20'!H23</f>
        <v>0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'[1]20'!B24</f>
        <v>0</v>
      </c>
      <c r="C22" s="16">
        <f>'[1]20'!C24</f>
        <v>0</v>
      </c>
      <c r="D22" s="16">
        <f>'[1]20'!D24</f>
        <v>330</v>
      </c>
      <c r="E22" s="16">
        <f>'[1]20'!E24</f>
        <v>0</v>
      </c>
      <c r="F22" s="15">
        <f t="shared" si="6"/>
        <v>330</v>
      </c>
      <c r="G22" s="15">
        <f>'[1]20'!H24</f>
        <v>0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'[1]20'!B25</f>
        <v>0</v>
      </c>
      <c r="C23" s="16">
        <f>'[1]20'!C25</f>
        <v>0</v>
      </c>
      <c r="D23" s="16">
        <f>'[1]20'!D25</f>
        <v>330</v>
      </c>
      <c r="E23" s="16">
        <f>'[1]20'!E25</f>
        <v>0</v>
      </c>
      <c r="F23" s="15">
        <f t="shared" si="6"/>
        <v>330</v>
      </c>
      <c r="G23" s="15">
        <f>'[1]20'!H25</f>
        <v>0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'[1]20'!B26</f>
        <v>0</v>
      </c>
      <c r="C24" s="16">
        <f>'[1]20'!C26</f>
        <v>0</v>
      </c>
      <c r="D24" s="16">
        <f>'[1]20'!D26</f>
        <v>330</v>
      </c>
      <c r="E24" s="16">
        <f>'[1]20'!E26</f>
        <v>0</v>
      </c>
      <c r="F24" s="15">
        <f t="shared" si="6"/>
        <v>330</v>
      </c>
      <c r="G24" s="15">
        <f>'[1]20'!H26</f>
        <v>0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'[1]20'!B27</f>
        <v>0</v>
      </c>
      <c r="C25" s="16">
        <f>'[1]20'!C27</f>
        <v>0</v>
      </c>
      <c r="D25" s="16">
        <f>'[1]20'!D27</f>
        <v>330</v>
      </c>
      <c r="E25" s="16">
        <f>'[1]20'!E27</f>
        <v>0</v>
      </c>
      <c r="F25" s="15">
        <f t="shared" si="6"/>
        <v>330</v>
      </c>
      <c r="G25" s="15">
        <f>'[1]20'!H27</f>
        <v>0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'[1]20'!B28</f>
        <v>0</v>
      </c>
      <c r="C26" s="16">
        <f>'[1]20'!C28</f>
        <v>0</v>
      </c>
      <c r="D26" s="16">
        <f>'[1]20'!D28</f>
        <v>330</v>
      </c>
      <c r="E26" s="16">
        <f>'[1]20'!E28</f>
        <v>0</v>
      </c>
      <c r="F26" s="15">
        <f t="shared" si="6"/>
        <v>330</v>
      </c>
      <c r="G26" s="15">
        <f>'[1]20'!H28</f>
        <v>0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'[1]20'!B29</f>
        <v>0</v>
      </c>
      <c r="C27" s="16">
        <f>'[1]20'!C29</f>
        <v>0</v>
      </c>
      <c r="D27" s="16">
        <f>'[1]20'!D29</f>
        <v>330</v>
      </c>
      <c r="E27" s="16">
        <f>'[1]20'!E29</f>
        <v>0</v>
      </c>
      <c r="F27" s="15">
        <f t="shared" si="6"/>
        <v>330</v>
      </c>
      <c r="G27" s="15">
        <f>'[1]20'!H29</f>
        <v>0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'[1]20'!B30</f>
        <v>0</v>
      </c>
      <c r="C28" s="16">
        <f>'[1]20'!C30</f>
        <v>0</v>
      </c>
      <c r="D28" s="16">
        <f>'[1]20'!D30</f>
        <v>330</v>
      </c>
      <c r="E28" s="16">
        <f>'[1]20'!E30</f>
        <v>0</v>
      </c>
      <c r="F28" s="15">
        <f t="shared" si="6"/>
        <v>330</v>
      </c>
      <c r="G28" s="15">
        <f>'[1]20'!H30</f>
        <v>0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'[1]20'!B31</f>
        <v>0</v>
      </c>
      <c r="C29" s="16">
        <f>'[1]20'!C31</f>
        <v>0</v>
      </c>
      <c r="D29" s="16">
        <f>'[1]20'!D31</f>
        <v>330</v>
      </c>
      <c r="E29" s="16">
        <f>'[1]20'!E31</f>
        <v>0</v>
      </c>
      <c r="F29" s="15">
        <f t="shared" si="6"/>
        <v>330</v>
      </c>
      <c r="G29" s="15">
        <f>'[1]20'!H31</f>
        <v>0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'[1]20'!B32</f>
        <v>0</v>
      </c>
      <c r="C30" s="16">
        <f>'[1]20'!C32</f>
        <v>0</v>
      </c>
      <c r="D30" s="16">
        <f>'[1]20'!D32</f>
        <v>330</v>
      </c>
      <c r="E30" s="16">
        <f>'[1]20'!E32</f>
        <v>0</v>
      </c>
      <c r="F30" s="15">
        <f t="shared" si="6"/>
        <v>330</v>
      </c>
      <c r="G30" s="15">
        <f>'[1]20'!H32</f>
        <v>0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'[1]20'!B33</f>
        <v>0</v>
      </c>
      <c r="C31" s="16">
        <f>'[1]20'!C33</f>
        <v>0</v>
      </c>
      <c r="D31" s="16">
        <f>'[1]20'!D33</f>
        <v>330</v>
      </c>
      <c r="E31" s="16">
        <f>'[1]20'!E33</f>
        <v>0</v>
      </c>
      <c r="F31" s="15">
        <f t="shared" si="6"/>
        <v>330</v>
      </c>
      <c r="G31" s="15">
        <f>'[1]20'!H33</f>
        <v>0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'[1]20'!B34</f>
        <v>0</v>
      </c>
      <c r="C32" s="16">
        <f>'[1]20'!C34</f>
        <v>0</v>
      </c>
      <c r="D32" s="16">
        <f>'[1]20'!D34</f>
        <v>330</v>
      </c>
      <c r="E32" s="16">
        <f>'[1]20'!E34</f>
        <v>0</v>
      </c>
      <c r="F32" s="15">
        <f t="shared" si="6"/>
        <v>330</v>
      </c>
      <c r="G32" s="15">
        <f>'[1]20'!H34</f>
        <v>0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'[1]20'!B35</f>
        <v>0</v>
      </c>
      <c r="C33" s="16">
        <f>'[1]20'!C35</f>
        <v>0</v>
      </c>
      <c r="D33" s="16">
        <f>'[1]20'!D35</f>
        <v>330</v>
      </c>
      <c r="E33" s="16">
        <f>'[1]20'!E35</f>
        <v>0</v>
      </c>
      <c r="F33" s="15">
        <f t="shared" si="6"/>
        <v>330</v>
      </c>
      <c r="G33" s="15">
        <f>'[1]20'!H35</f>
        <v>0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'[1]20'!B36</f>
        <v>0</v>
      </c>
      <c r="C34" s="16">
        <f>'[1]20'!C36</f>
        <v>0</v>
      </c>
      <c r="D34" s="16">
        <f>'[1]20'!D36</f>
        <v>330</v>
      </c>
      <c r="E34" s="16">
        <f>'[1]20'!E36</f>
        <v>0</v>
      </c>
      <c r="F34" s="15">
        <f t="shared" si="6"/>
        <v>330</v>
      </c>
      <c r="G34" s="15">
        <f>'[1]20'!H36</f>
        <v>0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'[1]20'!B37</f>
        <v>0</v>
      </c>
      <c r="C35" s="16">
        <f>'[1]20'!C37</f>
        <v>0</v>
      </c>
      <c r="D35" s="16">
        <f>'[1]20'!D37</f>
        <v>330</v>
      </c>
      <c r="E35" s="16">
        <f>'[1]20'!E37</f>
        <v>0</v>
      </c>
      <c r="F35" s="15">
        <f t="shared" si="6"/>
        <v>330</v>
      </c>
      <c r="G35" s="15">
        <f>'[1]20'!H37</f>
        <v>0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'[1]20'!B38</f>
        <v>0</v>
      </c>
      <c r="C36" s="16">
        <f>'[1]20'!C38</f>
        <v>0</v>
      </c>
      <c r="D36" s="16">
        <f>'[1]20'!D38</f>
        <v>330</v>
      </c>
      <c r="E36" s="16">
        <f>'[1]20'!E38</f>
        <v>0</v>
      </c>
      <c r="F36" s="15">
        <f t="shared" si="6"/>
        <v>330</v>
      </c>
      <c r="G36" s="15">
        <f>'[1]20'!H38</f>
        <v>0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'[1]20'!B39</f>
        <v>0</v>
      </c>
      <c r="C37" s="16">
        <f>'[1]20'!C39</f>
        <v>0</v>
      </c>
      <c r="D37" s="16">
        <f>'[1]20'!D39</f>
        <v>330</v>
      </c>
      <c r="E37" s="16">
        <f>'[1]20'!E39</f>
        <v>0</v>
      </c>
      <c r="F37" s="15">
        <f t="shared" si="6"/>
        <v>330</v>
      </c>
      <c r="G37" s="15">
        <f>'[1]20'!H39</f>
        <v>0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'[1]20'!B40</f>
        <v>0</v>
      </c>
      <c r="C38" s="16">
        <f>'[1]20'!C40</f>
        <v>0</v>
      </c>
      <c r="D38" s="16">
        <f>'[1]20'!D40</f>
        <v>330</v>
      </c>
      <c r="E38" s="16">
        <f>'[1]20'!E40</f>
        <v>0</v>
      </c>
      <c r="F38" s="15">
        <f t="shared" si="6"/>
        <v>330</v>
      </c>
      <c r="G38" s="15">
        <f>'[1]20'!H40</f>
        <v>0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'[1]20'!B41</f>
        <v>0</v>
      </c>
      <c r="C39" s="16">
        <f>'[1]20'!C41</f>
        <v>0</v>
      </c>
      <c r="D39" s="16">
        <f>'[1]20'!D41</f>
        <v>330</v>
      </c>
      <c r="E39" s="16">
        <f>'[1]20'!E41</f>
        <v>0</v>
      </c>
      <c r="F39" s="15">
        <f t="shared" si="6"/>
        <v>330</v>
      </c>
      <c r="G39" s="15">
        <f>'[1]20'!H41</f>
        <v>0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'[1]20'!B42</f>
        <v>0</v>
      </c>
      <c r="C40" s="16">
        <f>'[1]20'!C42</f>
        <v>0</v>
      </c>
      <c r="D40" s="16">
        <f>'[1]20'!D42</f>
        <v>330</v>
      </c>
      <c r="E40" s="16">
        <f>'[1]20'!E42</f>
        <v>0</v>
      </c>
      <c r="F40" s="15">
        <f t="shared" si="6"/>
        <v>330</v>
      </c>
      <c r="G40" s="15">
        <f>'[1]20'!H42</f>
        <v>0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'[1]20'!B43</f>
        <v>0</v>
      </c>
      <c r="C41" s="16">
        <f>'[1]20'!C43</f>
        <v>0</v>
      </c>
      <c r="D41" s="16">
        <f>'[1]20'!D43</f>
        <v>330</v>
      </c>
      <c r="E41" s="16">
        <f>'[1]20'!E43</f>
        <v>0</v>
      </c>
      <c r="F41" s="15">
        <f t="shared" si="6"/>
        <v>330</v>
      </c>
      <c r="G41" s="15">
        <f>'[1]20'!H43</f>
        <v>0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'[1]20'!B44</f>
        <v>0</v>
      </c>
      <c r="C42" s="16">
        <f>'[1]20'!C44</f>
        <v>0</v>
      </c>
      <c r="D42" s="16">
        <f>'[1]20'!D44</f>
        <v>330</v>
      </c>
      <c r="E42" s="16">
        <f>'[1]20'!E44</f>
        <v>0</v>
      </c>
      <c r="F42" s="15">
        <f t="shared" si="6"/>
        <v>330</v>
      </c>
      <c r="G42" s="15">
        <f>'[1]20'!H44</f>
        <v>0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'[1]20'!B45</f>
        <v>0</v>
      </c>
      <c r="C43" s="16">
        <f>'[1]20'!C45</f>
        <v>0</v>
      </c>
      <c r="D43" s="16">
        <f>'[1]20'!D45</f>
        <v>330</v>
      </c>
      <c r="E43" s="16">
        <f>'[1]20'!E45</f>
        <v>0</v>
      </c>
      <c r="F43" s="15">
        <f t="shared" si="6"/>
        <v>330</v>
      </c>
      <c r="G43" s="15">
        <f>'[1]20'!H45</f>
        <v>0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'[1]20'!B46</f>
        <v>0</v>
      </c>
      <c r="C44" s="16">
        <f>'[1]20'!C46</f>
        <v>0</v>
      </c>
      <c r="D44" s="16">
        <f>'[1]20'!D46</f>
        <v>330</v>
      </c>
      <c r="E44" s="16">
        <f>'[1]20'!E46</f>
        <v>0</v>
      </c>
      <c r="F44" s="15">
        <f t="shared" si="6"/>
        <v>330</v>
      </c>
      <c r="G44" s="15">
        <f>'[1]20'!H46</f>
        <v>0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'[1]20'!B47</f>
        <v>0</v>
      </c>
      <c r="C45" s="16">
        <f>'[1]20'!C47</f>
        <v>0</v>
      </c>
      <c r="D45" s="16">
        <f>'[1]20'!D47</f>
        <v>330</v>
      </c>
      <c r="E45" s="16">
        <f>'[1]20'!E47</f>
        <v>0</v>
      </c>
      <c r="F45" s="15">
        <f t="shared" si="6"/>
        <v>330</v>
      </c>
      <c r="G45" s="15">
        <f>'[1]20'!H47</f>
        <v>0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'[1]20'!B48</f>
        <v>0</v>
      </c>
      <c r="C46" s="16">
        <f>'[1]20'!C48</f>
        <v>0</v>
      </c>
      <c r="D46" s="16">
        <f>'[1]20'!D48</f>
        <v>330</v>
      </c>
      <c r="E46" s="16">
        <f>'[1]20'!E48</f>
        <v>0</v>
      </c>
      <c r="F46" s="15">
        <f t="shared" si="6"/>
        <v>330</v>
      </c>
      <c r="G46" s="15">
        <f>'[1]20'!H48</f>
        <v>0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'[1]20'!B49</f>
        <v>0</v>
      </c>
      <c r="C47" s="16">
        <f>'[1]20'!C49</f>
        <v>0</v>
      </c>
      <c r="D47" s="16">
        <f>'[1]20'!D49</f>
        <v>330</v>
      </c>
      <c r="E47" s="16">
        <f>'[1]20'!E49</f>
        <v>0</v>
      </c>
      <c r="F47" s="15">
        <f t="shared" si="6"/>
        <v>330</v>
      </c>
      <c r="G47" s="15">
        <f>'[1]20'!H49</f>
        <v>0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'[1]20'!B50</f>
        <v>0</v>
      </c>
      <c r="C48" s="16">
        <f>'[1]20'!C50</f>
        <v>0</v>
      </c>
      <c r="D48" s="16">
        <f>'[1]20'!D50</f>
        <v>330</v>
      </c>
      <c r="E48" s="16">
        <f>'[1]20'!E50</f>
        <v>0</v>
      </c>
      <c r="F48" s="15">
        <f t="shared" si="6"/>
        <v>330</v>
      </c>
      <c r="G48" s="15">
        <f>'[1]20'!H50</f>
        <v>0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'[1]20'!B51</f>
        <v>0</v>
      </c>
      <c r="C49" s="16">
        <f>'[1]20'!C51</f>
        <v>0</v>
      </c>
      <c r="D49" s="16">
        <f>'[1]20'!D51</f>
        <v>330</v>
      </c>
      <c r="E49" s="16">
        <f>'[1]20'!E51</f>
        <v>0</v>
      </c>
      <c r="F49" s="15">
        <f t="shared" si="6"/>
        <v>330</v>
      </c>
      <c r="G49" s="15">
        <f>'[1]20'!H51</f>
        <v>0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'[1]20'!B52</f>
        <v>0</v>
      </c>
      <c r="C50" s="16">
        <f>'[1]20'!C52</f>
        <v>0</v>
      </c>
      <c r="D50" s="16">
        <f>'[1]20'!D52</f>
        <v>330</v>
      </c>
      <c r="E50" s="16">
        <f>'[1]20'!E52</f>
        <v>0</v>
      </c>
      <c r="F50" s="15">
        <f t="shared" si="6"/>
        <v>330</v>
      </c>
      <c r="G50" s="15">
        <f>'[1]20'!H52</f>
        <v>0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'[1]20'!B53</f>
        <v>0</v>
      </c>
      <c r="C51" s="16">
        <f>'[1]20'!C53</f>
        <v>0</v>
      </c>
      <c r="D51" s="16">
        <f>'[1]20'!D53</f>
        <v>330</v>
      </c>
      <c r="E51" s="16">
        <f>'[1]20'!E53</f>
        <v>0</v>
      </c>
      <c r="F51" s="15">
        <f t="shared" si="6"/>
        <v>330</v>
      </c>
      <c r="G51" s="15">
        <f>'[1]20'!H53</f>
        <v>0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'[1]20'!B54</f>
        <v>0</v>
      </c>
      <c r="C52" s="16">
        <f>'[1]20'!C54</f>
        <v>0</v>
      </c>
      <c r="D52" s="16">
        <f>'[1]20'!D54</f>
        <v>330</v>
      </c>
      <c r="E52" s="16">
        <f>'[1]20'!E54</f>
        <v>0</v>
      </c>
      <c r="F52" s="15">
        <f t="shared" si="6"/>
        <v>330</v>
      </c>
      <c r="G52" s="15">
        <f>'[1]20'!H54</f>
        <v>0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'[1]20'!B55</f>
        <v>0</v>
      </c>
      <c r="C53" s="16">
        <f>'[1]20'!C55</f>
        <v>0</v>
      </c>
      <c r="D53" s="16">
        <f>'[1]20'!D55</f>
        <v>330</v>
      </c>
      <c r="E53" s="16">
        <f>'[1]20'!E55</f>
        <v>0</v>
      </c>
      <c r="F53" s="15">
        <f t="shared" si="6"/>
        <v>330</v>
      </c>
      <c r="G53" s="15">
        <f>'[1]20'!H55</f>
        <v>0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'[1]20'!B56</f>
        <v>0</v>
      </c>
      <c r="C54" s="16">
        <f>'[1]20'!C56</f>
        <v>0</v>
      </c>
      <c r="D54" s="16">
        <f>'[1]20'!D56</f>
        <v>330</v>
      </c>
      <c r="E54" s="16">
        <f>'[1]20'!E56</f>
        <v>0</v>
      </c>
      <c r="F54" s="15">
        <f t="shared" si="6"/>
        <v>330</v>
      </c>
      <c r="G54" s="15">
        <f>'[1]20'!H56</f>
        <v>0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'[1]20'!B57</f>
        <v>0</v>
      </c>
      <c r="C55" s="16">
        <f>'[1]20'!C57</f>
        <v>0</v>
      </c>
      <c r="D55" s="16">
        <f>'[1]20'!D57</f>
        <v>330</v>
      </c>
      <c r="E55" s="16">
        <f>'[1]20'!E57</f>
        <v>0</v>
      </c>
      <c r="F55" s="15">
        <f t="shared" si="6"/>
        <v>330</v>
      </c>
      <c r="G55" s="15">
        <f>'[1]20'!H57</f>
        <v>0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'[1]20'!B58</f>
        <v>0</v>
      </c>
      <c r="C56" s="16">
        <f>'[1]20'!C58</f>
        <v>0</v>
      </c>
      <c r="D56" s="16">
        <f>'[1]20'!D58</f>
        <v>330</v>
      </c>
      <c r="E56" s="16">
        <f>'[1]20'!E58</f>
        <v>0</v>
      </c>
      <c r="F56" s="15">
        <f t="shared" si="6"/>
        <v>330</v>
      </c>
      <c r="G56" s="15">
        <f>'[1]20'!H58</f>
        <v>0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'[1]20'!B59</f>
        <v>0</v>
      </c>
      <c r="C57" s="16">
        <f>'[1]20'!C59</f>
        <v>0</v>
      </c>
      <c r="D57" s="16">
        <f>'[1]20'!D59</f>
        <v>330</v>
      </c>
      <c r="E57" s="16">
        <f>'[1]20'!E59</f>
        <v>0</v>
      </c>
      <c r="F57" s="15">
        <f t="shared" si="6"/>
        <v>330</v>
      </c>
      <c r="G57" s="15">
        <f>'[1]20'!H59</f>
        <v>0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'[1]20'!B60</f>
        <v>0</v>
      </c>
      <c r="C58" s="16">
        <f>'[1]20'!C60</f>
        <v>0</v>
      </c>
      <c r="D58" s="16">
        <f>'[1]20'!D60</f>
        <v>330</v>
      </c>
      <c r="E58" s="16">
        <f>'[1]20'!E60</f>
        <v>0</v>
      </c>
      <c r="F58" s="15">
        <f t="shared" si="6"/>
        <v>330</v>
      </c>
      <c r="G58" s="15">
        <f>'[1]20'!H60</f>
        <v>0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'[1]20'!B61</f>
        <v>0</v>
      </c>
      <c r="C59" s="16">
        <f>'[1]20'!C61</f>
        <v>0</v>
      </c>
      <c r="D59" s="16">
        <f>'[1]20'!D61</f>
        <v>330</v>
      </c>
      <c r="E59" s="16">
        <f>'[1]20'!E61</f>
        <v>0</v>
      </c>
      <c r="F59" s="15">
        <f t="shared" si="6"/>
        <v>330</v>
      </c>
      <c r="G59" s="15">
        <f>'[1]20'!H61</f>
        <v>0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'[1]20'!B62</f>
        <v>0</v>
      </c>
      <c r="C60" s="16">
        <f>'[1]20'!C62</f>
        <v>0</v>
      </c>
      <c r="D60" s="16">
        <f>'[1]20'!D62</f>
        <v>330</v>
      </c>
      <c r="E60" s="16">
        <f>'[1]20'!E62</f>
        <v>0</v>
      </c>
      <c r="F60" s="15">
        <f t="shared" si="6"/>
        <v>330</v>
      </c>
      <c r="G60" s="15">
        <f>'[1]20'!H62</f>
        <v>0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'[1]20'!B63</f>
        <v>0</v>
      </c>
      <c r="C61" s="16">
        <f>'[1]20'!C63</f>
        <v>0</v>
      </c>
      <c r="D61" s="16">
        <f>'[1]20'!D63</f>
        <v>330</v>
      </c>
      <c r="E61" s="16">
        <f>'[1]20'!E63</f>
        <v>0</v>
      </c>
      <c r="F61" s="15">
        <f t="shared" si="6"/>
        <v>330</v>
      </c>
      <c r="G61" s="15">
        <f>'[1]20'!H63</f>
        <v>0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'[1]20'!B64</f>
        <v>0</v>
      </c>
      <c r="C62" s="16">
        <f>'[1]20'!C64</f>
        <v>0</v>
      </c>
      <c r="D62" s="16">
        <f>'[1]20'!D64</f>
        <v>330</v>
      </c>
      <c r="E62" s="16">
        <f>'[1]20'!E64</f>
        <v>0</v>
      </c>
      <c r="F62" s="15">
        <f t="shared" si="6"/>
        <v>330</v>
      </c>
      <c r="G62" s="15">
        <f>'[1]20'!H64</f>
        <v>0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'[1]20'!B65</f>
        <v>0</v>
      </c>
      <c r="C63" s="16">
        <f>'[1]20'!C65</f>
        <v>0</v>
      </c>
      <c r="D63" s="16">
        <f>'[1]20'!D65</f>
        <v>330</v>
      </c>
      <c r="E63" s="16">
        <f>'[1]20'!E65</f>
        <v>0</v>
      </c>
      <c r="F63" s="15">
        <f t="shared" si="6"/>
        <v>330</v>
      </c>
      <c r="G63" s="15">
        <f>'[1]20'!H65</f>
        <v>0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'[1]20'!B66</f>
        <v>0</v>
      </c>
      <c r="C64" s="16">
        <f>'[1]20'!C66</f>
        <v>0</v>
      </c>
      <c r="D64" s="16">
        <f>'[1]20'!D66</f>
        <v>330</v>
      </c>
      <c r="E64" s="16">
        <f>'[1]20'!E66</f>
        <v>0</v>
      </c>
      <c r="F64" s="15">
        <f t="shared" si="6"/>
        <v>330</v>
      </c>
      <c r="G64" s="15">
        <f>'[1]20'!H66</f>
        <v>0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'[1]20'!B67</f>
        <v>0</v>
      </c>
      <c r="C65" s="16">
        <f>'[1]20'!C67</f>
        <v>0</v>
      </c>
      <c r="D65" s="16">
        <f>'[1]20'!D67</f>
        <v>330</v>
      </c>
      <c r="E65" s="16">
        <f>'[1]20'!E67</f>
        <v>0</v>
      </c>
      <c r="F65" s="15">
        <f t="shared" si="6"/>
        <v>330</v>
      </c>
      <c r="G65" s="15">
        <f>'[1]20'!H67</f>
        <v>0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'[1]20'!B68</f>
        <v>0</v>
      </c>
      <c r="C66" s="16">
        <f>'[1]20'!C68</f>
        <v>0</v>
      </c>
      <c r="D66" s="16">
        <f>'[1]20'!D68</f>
        <v>330</v>
      </c>
      <c r="E66" s="16">
        <f>'[1]20'!E68</f>
        <v>0</v>
      </c>
      <c r="F66" s="15">
        <f t="shared" si="6"/>
        <v>330</v>
      </c>
      <c r="G66" s="15">
        <f>'[1]20'!H68</f>
        <v>0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'[1]20'!B69</f>
        <v>0</v>
      </c>
      <c r="C67" s="16">
        <f>'[1]20'!C69</f>
        <v>0</v>
      </c>
      <c r="D67" s="16">
        <f>'[1]20'!D69</f>
        <v>330</v>
      </c>
      <c r="E67" s="16">
        <f>'[1]20'!E69</f>
        <v>0</v>
      </c>
      <c r="F67" s="15">
        <f t="shared" si="6"/>
        <v>330</v>
      </c>
      <c r="G67" s="15">
        <f>'[1]20'!H69</f>
        <v>0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'[1]20'!B70</f>
        <v>0</v>
      </c>
      <c r="C68" s="16">
        <f>'[1]20'!C70</f>
        <v>0</v>
      </c>
      <c r="D68" s="16">
        <f>'[1]20'!D70</f>
        <v>330</v>
      </c>
      <c r="E68" s="16">
        <f>'[1]20'!E70</f>
        <v>0</v>
      </c>
      <c r="F68" s="15">
        <f t="shared" si="6"/>
        <v>330</v>
      </c>
      <c r="G68" s="15">
        <f>'[1]20'!H70</f>
        <v>0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'[1]20'!B71</f>
        <v>0</v>
      </c>
      <c r="C69" s="16">
        <f>'[1]20'!C71</f>
        <v>0</v>
      </c>
      <c r="D69" s="16">
        <f>'[1]20'!D71</f>
        <v>330</v>
      </c>
      <c r="E69" s="16">
        <f>'[1]20'!E71</f>
        <v>0</v>
      </c>
      <c r="F69" s="15">
        <f t="shared" ref="F69:F98" si="17">SUM(B69:E69)</f>
        <v>330</v>
      </c>
      <c r="G69" s="15">
        <f>'[1]20'!H71</f>
        <v>0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'[1]20'!B72</f>
        <v>0</v>
      </c>
      <c r="C70" s="16">
        <f>'[1]20'!C72</f>
        <v>0</v>
      </c>
      <c r="D70" s="16">
        <f>'[1]20'!D72</f>
        <v>330</v>
      </c>
      <c r="E70" s="16">
        <f>'[1]20'!E72</f>
        <v>0</v>
      </c>
      <c r="F70" s="15">
        <f t="shared" si="17"/>
        <v>330</v>
      </c>
      <c r="G70" s="15">
        <f>'[1]20'!H72</f>
        <v>0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'[1]20'!B73</f>
        <v>0</v>
      </c>
      <c r="C71" s="16">
        <f>'[1]20'!C73</f>
        <v>0</v>
      </c>
      <c r="D71" s="16">
        <f>'[1]20'!D73</f>
        <v>330</v>
      </c>
      <c r="E71" s="16">
        <f>'[1]20'!E73</f>
        <v>0</v>
      </c>
      <c r="F71" s="15">
        <f t="shared" si="17"/>
        <v>330</v>
      </c>
      <c r="G71" s="15">
        <f>'[1]20'!H73</f>
        <v>0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'[1]20'!B74</f>
        <v>0</v>
      </c>
      <c r="C72" s="16">
        <f>'[1]20'!C74</f>
        <v>0</v>
      </c>
      <c r="D72" s="16">
        <f>'[1]20'!D74</f>
        <v>330</v>
      </c>
      <c r="E72" s="16">
        <f>'[1]20'!E74</f>
        <v>0</v>
      </c>
      <c r="F72" s="15">
        <f t="shared" si="17"/>
        <v>330</v>
      </c>
      <c r="G72" s="15">
        <f>'[1]20'!H74</f>
        <v>0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'[1]20'!B75</f>
        <v>0</v>
      </c>
      <c r="C73" s="16">
        <f>'[1]20'!C75</f>
        <v>0</v>
      </c>
      <c r="D73" s="16">
        <f>'[1]20'!D75</f>
        <v>330</v>
      </c>
      <c r="E73" s="16">
        <f>'[1]20'!E75</f>
        <v>0</v>
      </c>
      <c r="F73" s="15">
        <f t="shared" si="17"/>
        <v>330</v>
      </c>
      <c r="G73" s="15">
        <f>'[1]20'!H75</f>
        <v>0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'[1]20'!B76</f>
        <v>0</v>
      </c>
      <c r="C74" s="16">
        <f>'[1]20'!C76</f>
        <v>0</v>
      </c>
      <c r="D74" s="16">
        <f>'[1]20'!D76</f>
        <v>330</v>
      </c>
      <c r="E74" s="16">
        <f>'[1]20'!E76</f>
        <v>0</v>
      </c>
      <c r="F74" s="15">
        <f t="shared" si="17"/>
        <v>330</v>
      </c>
      <c r="G74" s="15">
        <f>'[1]20'!H76</f>
        <v>0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'[1]20'!B77</f>
        <v>0</v>
      </c>
      <c r="C75" s="16">
        <f>'[1]20'!C77</f>
        <v>0</v>
      </c>
      <c r="D75" s="16">
        <f>'[1]20'!D77</f>
        <v>330</v>
      </c>
      <c r="E75" s="16">
        <f>'[1]20'!E77</f>
        <v>0</v>
      </c>
      <c r="F75" s="15">
        <f t="shared" si="17"/>
        <v>330</v>
      </c>
      <c r="G75" s="15">
        <f>'[1]20'!H77</f>
        <v>0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'[1]20'!B78</f>
        <v>0</v>
      </c>
      <c r="C76" s="16">
        <f>'[1]20'!C78</f>
        <v>0</v>
      </c>
      <c r="D76" s="16">
        <f>'[1]20'!D78</f>
        <v>330</v>
      </c>
      <c r="E76" s="16">
        <f>'[1]20'!E78</f>
        <v>0</v>
      </c>
      <c r="F76" s="15">
        <f t="shared" si="17"/>
        <v>330</v>
      </c>
      <c r="G76" s="15">
        <f>'[1]20'!H78</f>
        <v>0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'[1]20'!B79</f>
        <v>0</v>
      </c>
      <c r="C77" s="16">
        <f>'[1]20'!C79</f>
        <v>0</v>
      </c>
      <c r="D77" s="16">
        <f>'[1]20'!D79</f>
        <v>330</v>
      </c>
      <c r="E77" s="16">
        <f>'[1]20'!E79</f>
        <v>0</v>
      </c>
      <c r="F77" s="15">
        <f t="shared" si="17"/>
        <v>330</v>
      </c>
      <c r="G77" s="15">
        <f>'[1]20'!H79</f>
        <v>0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'[1]20'!B80</f>
        <v>0</v>
      </c>
      <c r="C78" s="16">
        <f>'[1]20'!C80</f>
        <v>0</v>
      </c>
      <c r="D78" s="16">
        <f>'[1]20'!D80</f>
        <v>330</v>
      </c>
      <c r="E78" s="16">
        <f>'[1]20'!E80</f>
        <v>0</v>
      </c>
      <c r="F78" s="15">
        <f t="shared" si="17"/>
        <v>330</v>
      </c>
      <c r="G78" s="15">
        <f>'[1]20'!H80</f>
        <v>0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'[1]20'!B81</f>
        <v>0</v>
      </c>
      <c r="C79" s="16">
        <f>'[1]20'!C81</f>
        <v>0</v>
      </c>
      <c r="D79" s="16">
        <f>'[1]20'!D81</f>
        <v>330</v>
      </c>
      <c r="E79" s="16">
        <f>'[1]20'!E81</f>
        <v>0</v>
      </c>
      <c r="F79" s="15">
        <f t="shared" si="17"/>
        <v>330</v>
      </c>
      <c r="G79" s="15">
        <f>'[1]20'!H81</f>
        <v>0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'[1]20'!B82</f>
        <v>0</v>
      </c>
      <c r="C80" s="16">
        <f>'[1]20'!C82</f>
        <v>0</v>
      </c>
      <c r="D80" s="16">
        <f>'[1]20'!D82</f>
        <v>330</v>
      </c>
      <c r="E80" s="16">
        <f>'[1]20'!E82</f>
        <v>0</v>
      </c>
      <c r="F80" s="15">
        <f t="shared" si="17"/>
        <v>330</v>
      </c>
      <c r="G80" s="15">
        <f>'[1]20'!H82</f>
        <v>0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'[1]20'!B83</f>
        <v>0</v>
      </c>
      <c r="C81" s="16">
        <f>'[1]20'!C83</f>
        <v>0</v>
      </c>
      <c r="D81" s="16">
        <f>'[1]20'!D83</f>
        <v>330</v>
      </c>
      <c r="E81" s="16">
        <f>'[1]20'!E83</f>
        <v>0</v>
      </c>
      <c r="F81" s="15">
        <f t="shared" si="17"/>
        <v>330</v>
      </c>
      <c r="G81" s="15">
        <f>'[1]20'!H83</f>
        <v>0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'[1]20'!B84</f>
        <v>0</v>
      </c>
      <c r="C82" s="16">
        <f>'[1]20'!C84</f>
        <v>0</v>
      </c>
      <c r="D82" s="16">
        <f>'[1]20'!D84</f>
        <v>330</v>
      </c>
      <c r="E82" s="16">
        <f>'[1]20'!E84</f>
        <v>0</v>
      </c>
      <c r="F82" s="15">
        <f t="shared" si="17"/>
        <v>330</v>
      </c>
      <c r="G82" s="15">
        <f>'[1]20'!H84</f>
        <v>0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'[1]20'!B85</f>
        <v>0</v>
      </c>
      <c r="C83" s="16">
        <f>'[1]20'!C85</f>
        <v>0</v>
      </c>
      <c r="D83" s="16">
        <f>'[1]20'!D85</f>
        <v>330</v>
      </c>
      <c r="E83" s="16">
        <f>'[1]20'!E85</f>
        <v>0</v>
      </c>
      <c r="F83" s="15">
        <f t="shared" si="17"/>
        <v>330</v>
      </c>
      <c r="G83" s="15">
        <f>'[1]20'!H85</f>
        <v>0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'[1]20'!B86</f>
        <v>0</v>
      </c>
      <c r="C84" s="16">
        <f>'[1]20'!C86</f>
        <v>0</v>
      </c>
      <c r="D84" s="16">
        <f>'[1]20'!D86</f>
        <v>330</v>
      </c>
      <c r="E84" s="16">
        <f>'[1]20'!E86</f>
        <v>0</v>
      </c>
      <c r="F84" s="15">
        <f t="shared" si="17"/>
        <v>330</v>
      </c>
      <c r="G84" s="15">
        <f>'[1]20'!H86</f>
        <v>0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'[1]20'!B87</f>
        <v>0</v>
      </c>
      <c r="C85" s="16">
        <f>'[1]20'!C87</f>
        <v>0</v>
      </c>
      <c r="D85" s="16">
        <f>'[1]20'!D87</f>
        <v>330</v>
      </c>
      <c r="E85" s="16">
        <f>'[1]20'!E87</f>
        <v>0</v>
      </c>
      <c r="F85" s="15">
        <f t="shared" si="17"/>
        <v>330</v>
      </c>
      <c r="G85" s="15">
        <f>'[1]20'!H87</f>
        <v>0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'[1]20'!B88</f>
        <v>0</v>
      </c>
      <c r="C86" s="16">
        <f>'[1]20'!C88</f>
        <v>0</v>
      </c>
      <c r="D86" s="16">
        <f>'[1]20'!D88</f>
        <v>330</v>
      </c>
      <c r="E86" s="16">
        <f>'[1]20'!E88</f>
        <v>0</v>
      </c>
      <c r="F86" s="15">
        <f t="shared" si="17"/>
        <v>330</v>
      </c>
      <c r="G86" s="15">
        <f>'[1]20'!H88</f>
        <v>0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'[1]20'!B89</f>
        <v>0</v>
      </c>
      <c r="C87" s="16">
        <f>'[1]20'!C89</f>
        <v>0</v>
      </c>
      <c r="D87" s="16">
        <f>'[1]20'!D89</f>
        <v>330</v>
      </c>
      <c r="E87" s="16">
        <f>'[1]20'!E89</f>
        <v>0</v>
      </c>
      <c r="F87" s="15">
        <f t="shared" si="17"/>
        <v>330</v>
      </c>
      <c r="G87" s="15">
        <f>'[1]20'!H89</f>
        <v>0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'[1]20'!B90</f>
        <v>0</v>
      </c>
      <c r="C88" s="16">
        <f>'[1]20'!C90</f>
        <v>0</v>
      </c>
      <c r="D88" s="16">
        <f>'[1]20'!D90</f>
        <v>330</v>
      </c>
      <c r="E88" s="16">
        <f>'[1]20'!E90</f>
        <v>0</v>
      </c>
      <c r="F88" s="15">
        <f t="shared" si="17"/>
        <v>330</v>
      </c>
      <c r="G88" s="15">
        <f>'[1]20'!H90</f>
        <v>0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'[1]20'!B91</f>
        <v>0</v>
      </c>
      <c r="C89" s="16">
        <f>'[1]20'!C91</f>
        <v>0</v>
      </c>
      <c r="D89" s="16">
        <f>'[1]20'!D91</f>
        <v>330</v>
      </c>
      <c r="E89" s="16">
        <f>'[1]20'!E91</f>
        <v>0</v>
      </c>
      <c r="F89" s="15">
        <f t="shared" si="17"/>
        <v>330</v>
      </c>
      <c r="G89" s="15">
        <f>'[1]20'!H91</f>
        <v>0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'[1]20'!B92</f>
        <v>0</v>
      </c>
      <c r="C90" s="16">
        <f>'[1]20'!C92</f>
        <v>0</v>
      </c>
      <c r="D90" s="16">
        <f>'[1]20'!D92</f>
        <v>330</v>
      </c>
      <c r="E90" s="16">
        <f>'[1]20'!E92</f>
        <v>0</v>
      </c>
      <c r="F90" s="15">
        <f t="shared" si="17"/>
        <v>330</v>
      </c>
      <c r="G90" s="15">
        <f>'[1]20'!H92</f>
        <v>0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'[1]20'!B93</f>
        <v>0</v>
      </c>
      <c r="C91" s="16">
        <f>'[1]20'!C93</f>
        <v>0</v>
      </c>
      <c r="D91" s="16">
        <f>'[1]20'!D93</f>
        <v>330</v>
      </c>
      <c r="E91" s="16">
        <f>'[1]20'!E93</f>
        <v>0</v>
      </c>
      <c r="F91" s="15">
        <f t="shared" si="17"/>
        <v>330</v>
      </c>
      <c r="G91" s="15">
        <f>'[1]20'!H93</f>
        <v>0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'[1]20'!B94</f>
        <v>0</v>
      </c>
      <c r="C92" s="16">
        <f>'[1]20'!C94</f>
        <v>0</v>
      </c>
      <c r="D92" s="16">
        <f>'[1]20'!D94</f>
        <v>330</v>
      </c>
      <c r="E92" s="16">
        <f>'[1]20'!E94</f>
        <v>0</v>
      </c>
      <c r="F92" s="15">
        <f t="shared" si="17"/>
        <v>330</v>
      </c>
      <c r="G92" s="15">
        <f>'[1]20'!H94</f>
        <v>0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'[1]20'!B95</f>
        <v>0</v>
      </c>
      <c r="C93" s="16">
        <f>'[1]20'!C95</f>
        <v>0</v>
      </c>
      <c r="D93" s="16">
        <f>'[1]20'!D95</f>
        <v>330</v>
      </c>
      <c r="E93" s="16">
        <f>'[1]20'!E95</f>
        <v>0</v>
      </c>
      <c r="F93" s="15">
        <f t="shared" si="17"/>
        <v>330</v>
      </c>
      <c r="G93" s="15">
        <f>'[1]20'!H95</f>
        <v>0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'[1]20'!B96</f>
        <v>0</v>
      </c>
      <c r="C94" s="16">
        <f>'[1]20'!C96</f>
        <v>0</v>
      </c>
      <c r="D94" s="16">
        <f>'[1]20'!D96</f>
        <v>330</v>
      </c>
      <c r="E94" s="16">
        <f>'[1]20'!E96</f>
        <v>0</v>
      </c>
      <c r="F94" s="15">
        <f t="shared" si="17"/>
        <v>330</v>
      </c>
      <c r="G94" s="15">
        <f>'[1]20'!H96</f>
        <v>0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'[1]20'!B97</f>
        <v>0</v>
      </c>
      <c r="C95" s="16">
        <f>'[1]20'!C97</f>
        <v>0</v>
      </c>
      <c r="D95" s="16">
        <f>'[1]20'!D97</f>
        <v>330</v>
      </c>
      <c r="E95" s="16">
        <f>'[1]20'!E97</f>
        <v>0</v>
      </c>
      <c r="F95" s="15">
        <f t="shared" si="17"/>
        <v>330</v>
      </c>
      <c r="G95" s="15">
        <f>'[1]20'!H97</f>
        <v>0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'[1]20'!B98</f>
        <v>0</v>
      </c>
      <c r="C96" s="16">
        <f>'[1]20'!C98</f>
        <v>0</v>
      </c>
      <c r="D96" s="16">
        <f>'[1]20'!D98</f>
        <v>330</v>
      </c>
      <c r="E96" s="16">
        <f>'[1]20'!E98</f>
        <v>0</v>
      </c>
      <c r="F96" s="15">
        <f t="shared" si="17"/>
        <v>330</v>
      </c>
      <c r="G96" s="15">
        <f>'[1]20'!H98</f>
        <v>0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'[1]20'!B99</f>
        <v>0</v>
      </c>
      <c r="C97" s="16">
        <f>'[1]20'!C99</f>
        <v>0</v>
      </c>
      <c r="D97" s="16">
        <f>'[1]20'!D99</f>
        <v>330</v>
      </c>
      <c r="E97" s="16">
        <f>'[1]20'!E99</f>
        <v>0</v>
      </c>
      <c r="F97" s="15">
        <f t="shared" si="17"/>
        <v>330</v>
      </c>
      <c r="G97" s="15">
        <f>'[1]20'!H99</f>
        <v>0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'[1]20'!B100</f>
        <v>0</v>
      </c>
      <c r="C98" s="16">
        <f>'[1]20'!C100</f>
        <v>0</v>
      </c>
      <c r="D98" s="16">
        <f>'[1]20'!D100</f>
        <v>330</v>
      </c>
      <c r="E98" s="16">
        <f>'[1]20'!E100</f>
        <v>0</v>
      </c>
      <c r="F98" s="15">
        <f t="shared" si="17"/>
        <v>330</v>
      </c>
      <c r="G98" s="15">
        <f>'[1]20'!H100</f>
        <v>0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0</v>
      </c>
      <c r="C99" s="15">
        <f t="shared" si="18"/>
        <v>0</v>
      </c>
      <c r="D99" s="15">
        <f t="shared" si="18"/>
        <v>7.92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45555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'[2]20'!B5</f>
        <v>80</v>
      </c>
      <c r="C3" s="201">
        <f>'[2]20'!C5</f>
        <v>0</v>
      </c>
      <c r="D3" s="201">
        <f>'[2]20'!D5</f>
        <v>0</v>
      </c>
      <c r="E3" s="201">
        <f>'[2]20'!E5</f>
        <v>0</v>
      </c>
      <c r="F3" s="15">
        <f>SUM(B3:E3)</f>
        <v>80</v>
      </c>
      <c r="G3" s="200">
        <f>'[2]20'!H5</f>
        <v>34</v>
      </c>
      <c r="H3" s="201">
        <f>'[2]20'!I5</f>
        <v>0</v>
      </c>
      <c r="I3" s="201">
        <f>'[2]20'!J5</f>
        <v>0</v>
      </c>
      <c r="J3" s="201">
        <f>'[2]20'!K5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200">
        <f>'[2]20'!B6</f>
        <v>80</v>
      </c>
      <c r="C4" s="201">
        <f>'[2]20'!C6</f>
        <v>0</v>
      </c>
      <c r="D4" s="201">
        <f>'[2]20'!D6</f>
        <v>0</v>
      </c>
      <c r="E4" s="201">
        <f>'[2]20'!E6</f>
        <v>0</v>
      </c>
      <c r="F4" s="15">
        <f>SUM(B4:E4)</f>
        <v>80</v>
      </c>
      <c r="G4" s="200">
        <f>'[2]20'!H6</f>
        <v>34</v>
      </c>
      <c r="H4" s="201">
        <f>'[2]20'!I6</f>
        <v>0</v>
      </c>
      <c r="I4" s="201">
        <f>'[2]20'!J6</f>
        <v>0</v>
      </c>
      <c r="J4" s="201">
        <f>'[2]20'!K6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200">
        <f>'[2]20'!B7</f>
        <v>80</v>
      </c>
      <c r="C5" s="201">
        <f>'[2]20'!C7</f>
        <v>0</v>
      </c>
      <c r="D5" s="201">
        <f>'[2]20'!D7</f>
        <v>0</v>
      </c>
      <c r="E5" s="201">
        <f>'[2]20'!E7</f>
        <v>0</v>
      </c>
      <c r="F5" s="15">
        <f t="shared" ref="F5:F68" si="6">SUM(B5:E5)</f>
        <v>80</v>
      </c>
      <c r="G5" s="200">
        <f>'[2]20'!H7</f>
        <v>34</v>
      </c>
      <c r="H5" s="201">
        <f>'[2]20'!I7</f>
        <v>0</v>
      </c>
      <c r="I5" s="201">
        <f>'[2]20'!J7</f>
        <v>0</v>
      </c>
      <c r="J5" s="201">
        <f>'[2]20'!K7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200">
        <f>'[2]20'!B8</f>
        <v>80</v>
      </c>
      <c r="C6" s="201">
        <f>'[2]20'!C8</f>
        <v>0</v>
      </c>
      <c r="D6" s="201">
        <f>'[2]20'!D8</f>
        <v>0</v>
      </c>
      <c r="E6" s="201">
        <f>'[2]20'!E8</f>
        <v>0</v>
      </c>
      <c r="F6" s="15">
        <f t="shared" si="6"/>
        <v>80</v>
      </c>
      <c r="G6" s="200">
        <f>'[2]20'!H8</f>
        <v>34</v>
      </c>
      <c r="H6" s="201">
        <f>'[2]20'!I8</f>
        <v>0</v>
      </c>
      <c r="I6" s="201">
        <f>'[2]20'!J8</f>
        <v>0</v>
      </c>
      <c r="J6" s="201">
        <f>'[2]20'!K8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200">
        <f>'[2]20'!B9</f>
        <v>80</v>
      </c>
      <c r="C7" s="201">
        <f>'[2]20'!C9</f>
        <v>0</v>
      </c>
      <c r="D7" s="201">
        <f>'[2]20'!D9</f>
        <v>0</v>
      </c>
      <c r="E7" s="201">
        <f>'[2]20'!E9</f>
        <v>0</v>
      </c>
      <c r="F7" s="15">
        <f t="shared" si="6"/>
        <v>80</v>
      </c>
      <c r="G7" s="200">
        <f>'[2]20'!H9</f>
        <v>34</v>
      </c>
      <c r="H7" s="201">
        <f>'[2]20'!I9</f>
        <v>0</v>
      </c>
      <c r="I7" s="201">
        <f>'[2]20'!J9</f>
        <v>0</v>
      </c>
      <c r="J7" s="201">
        <f>'[2]20'!K9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200">
        <f>'[2]20'!B10</f>
        <v>80</v>
      </c>
      <c r="C8" s="201">
        <f>'[2]20'!C10</f>
        <v>0</v>
      </c>
      <c r="D8" s="201">
        <f>'[2]20'!D10</f>
        <v>0</v>
      </c>
      <c r="E8" s="201">
        <f>'[2]20'!E10</f>
        <v>0</v>
      </c>
      <c r="F8" s="15">
        <f t="shared" si="6"/>
        <v>80</v>
      </c>
      <c r="G8" s="200">
        <f>'[2]20'!H10</f>
        <v>34</v>
      </c>
      <c r="H8" s="201">
        <f>'[2]20'!I10</f>
        <v>0</v>
      </c>
      <c r="I8" s="201">
        <f>'[2]20'!J10</f>
        <v>0</v>
      </c>
      <c r="J8" s="201">
        <f>'[2]20'!K10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200">
        <f>'[2]20'!B11</f>
        <v>80</v>
      </c>
      <c r="C9" s="201">
        <f>'[2]20'!C11</f>
        <v>0</v>
      </c>
      <c r="D9" s="201">
        <f>'[2]20'!D11</f>
        <v>0</v>
      </c>
      <c r="E9" s="201">
        <f>'[2]20'!E11</f>
        <v>0</v>
      </c>
      <c r="F9" s="15">
        <f t="shared" si="6"/>
        <v>80</v>
      </c>
      <c r="G9" s="200">
        <f>'[2]20'!H11</f>
        <v>34</v>
      </c>
      <c r="H9" s="201">
        <f>'[2]20'!I11</f>
        <v>0</v>
      </c>
      <c r="I9" s="201">
        <f>'[2]20'!J11</f>
        <v>0</v>
      </c>
      <c r="J9" s="201">
        <f>'[2]20'!K11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200">
        <f>'[2]20'!B12</f>
        <v>80</v>
      </c>
      <c r="C10" s="201">
        <f>'[2]20'!C12</f>
        <v>0</v>
      </c>
      <c r="D10" s="201">
        <f>'[2]20'!D12</f>
        <v>0</v>
      </c>
      <c r="E10" s="201">
        <f>'[2]20'!E12</f>
        <v>0</v>
      </c>
      <c r="F10" s="15">
        <f t="shared" si="6"/>
        <v>80</v>
      </c>
      <c r="G10" s="200">
        <f>'[2]20'!H12</f>
        <v>34</v>
      </c>
      <c r="H10" s="201">
        <f>'[2]20'!I12</f>
        <v>0</v>
      </c>
      <c r="I10" s="201">
        <f>'[2]20'!J12</f>
        <v>0</v>
      </c>
      <c r="J10" s="201">
        <f>'[2]20'!K12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200">
        <f>'[2]20'!B13</f>
        <v>80</v>
      </c>
      <c r="C11" s="201">
        <f>'[2]20'!C13</f>
        <v>0</v>
      </c>
      <c r="D11" s="201">
        <f>'[2]20'!D13</f>
        <v>0</v>
      </c>
      <c r="E11" s="201">
        <f>'[2]20'!E13</f>
        <v>0</v>
      </c>
      <c r="F11" s="15">
        <f t="shared" si="6"/>
        <v>80</v>
      </c>
      <c r="G11" s="200">
        <f>'[2]20'!H13</f>
        <v>34</v>
      </c>
      <c r="H11" s="201">
        <f>'[2]20'!I13</f>
        <v>0</v>
      </c>
      <c r="I11" s="201">
        <f>'[2]20'!J13</f>
        <v>0</v>
      </c>
      <c r="J11" s="201">
        <f>'[2]20'!K13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200">
        <f>'[2]20'!B14</f>
        <v>80</v>
      </c>
      <c r="C12" s="201">
        <f>'[2]20'!C14</f>
        <v>0</v>
      </c>
      <c r="D12" s="201">
        <f>'[2]20'!D14</f>
        <v>0</v>
      </c>
      <c r="E12" s="201">
        <f>'[2]20'!E14</f>
        <v>0</v>
      </c>
      <c r="F12" s="15">
        <f t="shared" si="6"/>
        <v>80</v>
      </c>
      <c r="G12" s="200">
        <f>'[2]20'!H14</f>
        <v>34</v>
      </c>
      <c r="H12" s="201">
        <f>'[2]20'!I14</f>
        <v>0</v>
      </c>
      <c r="I12" s="201">
        <f>'[2]20'!J14</f>
        <v>0</v>
      </c>
      <c r="J12" s="201">
        <f>'[2]20'!K14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200">
        <f>'[2]20'!B15</f>
        <v>80</v>
      </c>
      <c r="C13" s="201">
        <f>'[2]20'!C15</f>
        <v>0</v>
      </c>
      <c r="D13" s="201">
        <f>'[2]20'!D15</f>
        <v>0</v>
      </c>
      <c r="E13" s="201">
        <f>'[2]20'!E15</f>
        <v>0</v>
      </c>
      <c r="F13" s="15">
        <f t="shared" si="6"/>
        <v>80</v>
      </c>
      <c r="G13" s="200">
        <f>'[2]20'!H15</f>
        <v>34</v>
      </c>
      <c r="H13" s="201">
        <f>'[2]20'!I15</f>
        <v>0</v>
      </c>
      <c r="I13" s="201">
        <f>'[2]20'!J15</f>
        <v>0</v>
      </c>
      <c r="J13" s="201">
        <f>'[2]20'!K15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200">
        <f>'[2]20'!B16</f>
        <v>80</v>
      </c>
      <c r="C14" s="201">
        <f>'[2]20'!C16</f>
        <v>0</v>
      </c>
      <c r="D14" s="201">
        <f>'[2]20'!D16</f>
        <v>0</v>
      </c>
      <c r="E14" s="201">
        <f>'[2]20'!E16</f>
        <v>0</v>
      </c>
      <c r="F14" s="15">
        <f t="shared" si="6"/>
        <v>80</v>
      </c>
      <c r="G14" s="200">
        <f>'[2]20'!H16</f>
        <v>34</v>
      </c>
      <c r="H14" s="201">
        <f>'[2]20'!I16</f>
        <v>0</v>
      </c>
      <c r="I14" s="201">
        <f>'[2]20'!J16</f>
        <v>0</v>
      </c>
      <c r="J14" s="201">
        <f>'[2]20'!K16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200">
        <f>'[2]20'!B17</f>
        <v>80</v>
      </c>
      <c r="C15" s="201">
        <f>'[2]20'!C17</f>
        <v>0</v>
      </c>
      <c r="D15" s="201">
        <f>'[2]20'!D17</f>
        <v>0</v>
      </c>
      <c r="E15" s="201">
        <f>'[2]20'!E17</f>
        <v>0</v>
      </c>
      <c r="F15" s="15">
        <f t="shared" si="6"/>
        <v>80</v>
      </c>
      <c r="G15" s="200">
        <f>'[2]20'!H17</f>
        <v>34</v>
      </c>
      <c r="H15" s="201">
        <f>'[2]20'!I17</f>
        <v>0</v>
      </c>
      <c r="I15" s="201">
        <f>'[2]20'!J17</f>
        <v>0</v>
      </c>
      <c r="J15" s="201">
        <f>'[2]20'!K17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200">
        <f>'[2]20'!B18</f>
        <v>80</v>
      </c>
      <c r="C16" s="201">
        <f>'[2]20'!C18</f>
        <v>0</v>
      </c>
      <c r="D16" s="201">
        <f>'[2]20'!D18</f>
        <v>0</v>
      </c>
      <c r="E16" s="201">
        <f>'[2]20'!E18</f>
        <v>0</v>
      </c>
      <c r="F16" s="15">
        <f t="shared" si="6"/>
        <v>80</v>
      </c>
      <c r="G16" s="200">
        <f>'[2]20'!H18</f>
        <v>34</v>
      </c>
      <c r="H16" s="201">
        <f>'[2]20'!I18</f>
        <v>0</v>
      </c>
      <c r="I16" s="201">
        <f>'[2]20'!J18</f>
        <v>0</v>
      </c>
      <c r="J16" s="201">
        <f>'[2]20'!K18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200">
        <f>'[2]20'!B19</f>
        <v>80</v>
      </c>
      <c r="C17" s="201">
        <f>'[2]20'!C19</f>
        <v>0</v>
      </c>
      <c r="D17" s="201">
        <f>'[2]20'!D19</f>
        <v>0</v>
      </c>
      <c r="E17" s="201">
        <f>'[2]20'!E19</f>
        <v>0</v>
      </c>
      <c r="F17" s="15">
        <f t="shared" si="6"/>
        <v>80</v>
      </c>
      <c r="G17" s="200">
        <f>'[2]20'!H19</f>
        <v>34</v>
      </c>
      <c r="H17" s="201">
        <f>'[2]20'!I19</f>
        <v>0</v>
      </c>
      <c r="I17" s="201">
        <f>'[2]20'!J19</f>
        <v>0</v>
      </c>
      <c r="J17" s="201">
        <f>'[2]20'!K19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200">
        <f>'[2]20'!B20</f>
        <v>80</v>
      </c>
      <c r="C18" s="201">
        <f>'[2]20'!C20</f>
        <v>0</v>
      </c>
      <c r="D18" s="201">
        <f>'[2]20'!D20</f>
        <v>0</v>
      </c>
      <c r="E18" s="201">
        <f>'[2]20'!E20</f>
        <v>0</v>
      </c>
      <c r="F18" s="15">
        <f t="shared" si="6"/>
        <v>80</v>
      </c>
      <c r="G18" s="200">
        <f>'[2]20'!H20</f>
        <v>34</v>
      </c>
      <c r="H18" s="201">
        <f>'[2]20'!I20</f>
        <v>0</v>
      </c>
      <c r="I18" s="201">
        <f>'[2]20'!J20</f>
        <v>0</v>
      </c>
      <c r="J18" s="201">
        <f>'[2]20'!K20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200">
        <f>'[2]20'!B21</f>
        <v>80</v>
      </c>
      <c r="C19" s="201">
        <f>'[2]20'!C21</f>
        <v>0</v>
      </c>
      <c r="D19" s="201">
        <f>'[2]20'!D21</f>
        <v>0</v>
      </c>
      <c r="E19" s="201">
        <f>'[2]20'!E21</f>
        <v>0</v>
      </c>
      <c r="F19" s="15">
        <f t="shared" si="6"/>
        <v>80</v>
      </c>
      <c r="G19" s="200">
        <f>'[2]20'!H21</f>
        <v>34</v>
      </c>
      <c r="H19" s="201">
        <f>'[2]20'!I21</f>
        <v>0</v>
      </c>
      <c r="I19" s="201">
        <f>'[2]20'!J21</f>
        <v>0</v>
      </c>
      <c r="J19" s="201">
        <f>'[2]20'!K21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200">
        <f>'[2]20'!B22</f>
        <v>80</v>
      </c>
      <c r="C20" s="201">
        <f>'[2]20'!C22</f>
        <v>0</v>
      </c>
      <c r="D20" s="201">
        <f>'[2]20'!D22</f>
        <v>0</v>
      </c>
      <c r="E20" s="201">
        <f>'[2]20'!E22</f>
        <v>0</v>
      </c>
      <c r="F20" s="15">
        <f t="shared" si="6"/>
        <v>80</v>
      </c>
      <c r="G20" s="200">
        <f>'[2]20'!H22</f>
        <v>34</v>
      </c>
      <c r="H20" s="201">
        <f>'[2]20'!I22</f>
        <v>0</v>
      </c>
      <c r="I20" s="201">
        <f>'[2]20'!J22</f>
        <v>0</v>
      </c>
      <c r="J20" s="201">
        <f>'[2]20'!K22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200">
        <f>'[2]20'!B23</f>
        <v>80</v>
      </c>
      <c r="C21" s="201">
        <f>'[2]20'!C23</f>
        <v>0</v>
      </c>
      <c r="D21" s="201">
        <f>'[2]20'!D23</f>
        <v>0</v>
      </c>
      <c r="E21" s="201">
        <f>'[2]20'!E23</f>
        <v>0</v>
      </c>
      <c r="F21" s="15">
        <f t="shared" si="6"/>
        <v>80</v>
      </c>
      <c r="G21" s="200">
        <f>'[2]20'!H23</f>
        <v>34</v>
      </c>
      <c r="H21" s="201">
        <f>'[2]20'!I23</f>
        <v>0</v>
      </c>
      <c r="I21" s="201">
        <f>'[2]20'!J23</f>
        <v>0</v>
      </c>
      <c r="J21" s="201">
        <f>'[2]20'!K23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200">
        <f>'[2]20'!B24</f>
        <v>80</v>
      </c>
      <c r="C22" s="201">
        <f>'[2]20'!C24</f>
        <v>0</v>
      </c>
      <c r="D22" s="201">
        <f>'[2]20'!D24</f>
        <v>0</v>
      </c>
      <c r="E22" s="201">
        <f>'[2]20'!E24</f>
        <v>0</v>
      </c>
      <c r="F22" s="15">
        <f t="shared" si="6"/>
        <v>80</v>
      </c>
      <c r="G22" s="200">
        <f>'[2]20'!H24</f>
        <v>34</v>
      </c>
      <c r="H22" s="201">
        <f>'[2]20'!I24</f>
        <v>0</v>
      </c>
      <c r="I22" s="201">
        <f>'[2]20'!J24</f>
        <v>0</v>
      </c>
      <c r="J22" s="201">
        <f>'[2]20'!K24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200">
        <f>'[2]20'!B25</f>
        <v>80</v>
      </c>
      <c r="C23" s="201">
        <f>'[2]20'!C25</f>
        <v>0</v>
      </c>
      <c r="D23" s="201">
        <f>'[2]20'!D25</f>
        <v>0</v>
      </c>
      <c r="E23" s="201">
        <f>'[2]20'!E25</f>
        <v>0</v>
      </c>
      <c r="F23" s="15">
        <f t="shared" si="6"/>
        <v>80</v>
      </c>
      <c r="G23" s="200">
        <f>'[2]20'!H25</f>
        <v>35</v>
      </c>
      <c r="H23" s="201">
        <f>'[2]20'!I25</f>
        <v>0</v>
      </c>
      <c r="I23" s="201">
        <f>'[2]20'!J25</f>
        <v>0</v>
      </c>
      <c r="J23" s="201">
        <f>'[2]20'!K25</f>
        <v>0</v>
      </c>
      <c r="K23" s="15">
        <f t="shared" si="3"/>
        <v>35</v>
      </c>
      <c r="L23" s="18">
        <f>frq!C23</f>
        <v>1</v>
      </c>
      <c r="M23" s="125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/>
    </row>
    <row r="24" spans="1:19">
      <c r="A24" s="8" t="s">
        <v>66</v>
      </c>
      <c r="B24" s="200">
        <f>'[2]20'!B26</f>
        <v>80</v>
      </c>
      <c r="C24" s="201">
        <f>'[2]20'!C26</f>
        <v>0</v>
      </c>
      <c r="D24" s="201">
        <f>'[2]20'!D26</f>
        <v>0</v>
      </c>
      <c r="E24" s="201">
        <f>'[2]20'!E26</f>
        <v>0</v>
      </c>
      <c r="F24" s="15">
        <f t="shared" si="6"/>
        <v>80</v>
      </c>
      <c r="G24" s="200">
        <f>'[2]20'!H26</f>
        <v>35</v>
      </c>
      <c r="H24" s="201">
        <f>'[2]20'!I26</f>
        <v>0</v>
      </c>
      <c r="I24" s="201">
        <f>'[2]20'!J26</f>
        <v>0</v>
      </c>
      <c r="J24" s="201">
        <f>'[2]20'!K26</f>
        <v>0</v>
      </c>
      <c r="K24" s="15">
        <f t="shared" si="3"/>
        <v>35</v>
      </c>
      <c r="L24" s="18">
        <f>frq!C24</f>
        <v>1</v>
      </c>
      <c r="M24" s="125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/>
    </row>
    <row r="25" spans="1:19">
      <c r="A25" s="8" t="s">
        <v>67</v>
      </c>
      <c r="B25" s="200">
        <f>'[2]20'!B27</f>
        <v>80</v>
      </c>
      <c r="C25" s="201">
        <f>'[2]20'!C27</f>
        <v>0</v>
      </c>
      <c r="D25" s="201">
        <f>'[2]20'!D27</f>
        <v>0</v>
      </c>
      <c r="E25" s="201">
        <f>'[2]20'!E27</f>
        <v>0</v>
      </c>
      <c r="F25" s="15">
        <f t="shared" si="6"/>
        <v>80</v>
      </c>
      <c r="G25" s="200">
        <f>'[2]20'!H27</f>
        <v>35</v>
      </c>
      <c r="H25" s="201">
        <f>'[2]20'!I27</f>
        <v>0</v>
      </c>
      <c r="I25" s="201">
        <f>'[2]20'!J27</f>
        <v>0</v>
      </c>
      <c r="J25" s="201">
        <f>'[2]20'!K27</f>
        <v>0</v>
      </c>
      <c r="K25" s="15">
        <f t="shared" si="3"/>
        <v>35</v>
      </c>
      <c r="L25" s="18">
        <f>frq!C25</f>
        <v>1</v>
      </c>
      <c r="M25" s="125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/>
    </row>
    <row r="26" spans="1:19">
      <c r="A26" s="8" t="s">
        <v>68</v>
      </c>
      <c r="B26" s="200">
        <f>'[2]20'!B28</f>
        <v>80</v>
      </c>
      <c r="C26" s="201">
        <f>'[2]20'!C28</f>
        <v>0</v>
      </c>
      <c r="D26" s="201">
        <f>'[2]20'!D28</f>
        <v>0</v>
      </c>
      <c r="E26" s="201">
        <f>'[2]20'!E28</f>
        <v>0</v>
      </c>
      <c r="F26" s="15">
        <f t="shared" si="6"/>
        <v>80</v>
      </c>
      <c r="G26" s="200">
        <f>'[2]20'!H28</f>
        <v>35</v>
      </c>
      <c r="H26" s="201">
        <f>'[2]20'!I28</f>
        <v>0</v>
      </c>
      <c r="I26" s="201">
        <f>'[2]20'!J28</f>
        <v>0</v>
      </c>
      <c r="J26" s="201">
        <f>'[2]20'!K28</f>
        <v>0</v>
      </c>
      <c r="K26" s="15">
        <f t="shared" si="3"/>
        <v>35</v>
      </c>
      <c r="L26" s="18">
        <f>frq!C26</f>
        <v>1</v>
      </c>
      <c r="M26" s="125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/>
    </row>
    <row r="27" spans="1:19">
      <c r="A27" s="8" t="s">
        <v>69</v>
      </c>
      <c r="B27" s="200">
        <f>'[2]20'!B29</f>
        <v>80</v>
      </c>
      <c r="C27" s="201">
        <f>'[2]20'!C29</f>
        <v>0</v>
      </c>
      <c r="D27" s="201">
        <f>'[2]20'!D29</f>
        <v>0</v>
      </c>
      <c r="E27" s="201">
        <f>'[2]20'!E29</f>
        <v>0</v>
      </c>
      <c r="F27" s="15">
        <f t="shared" si="6"/>
        <v>80</v>
      </c>
      <c r="G27" s="200">
        <f>'[2]20'!H29</f>
        <v>35</v>
      </c>
      <c r="H27" s="201">
        <f>'[2]20'!I29</f>
        <v>0</v>
      </c>
      <c r="I27" s="201">
        <f>'[2]20'!J29</f>
        <v>0</v>
      </c>
      <c r="J27" s="201">
        <f>'[2]20'!K29</f>
        <v>0</v>
      </c>
      <c r="K27" s="15">
        <f t="shared" si="3"/>
        <v>35</v>
      </c>
      <c r="L27" s="18">
        <f>frq!C27</f>
        <v>1</v>
      </c>
      <c r="M27" s="125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/>
    </row>
    <row r="28" spans="1:19">
      <c r="A28" s="8" t="s">
        <v>70</v>
      </c>
      <c r="B28" s="200">
        <f>'[2]20'!B30</f>
        <v>80</v>
      </c>
      <c r="C28" s="201">
        <f>'[2]20'!C30</f>
        <v>0</v>
      </c>
      <c r="D28" s="201">
        <f>'[2]20'!D30</f>
        <v>0</v>
      </c>
      <c r="E28" s="201">
        <f>'[2]20'!E30</f>
        <v>0</v>
      </c>
      <c r="F28" s="15">
        <f t="shared" si="6"/>
        <v>80</v>
      </c>
      <c r="G28" s="200">
        <f>'[2]20'!H30</f>
        <v>35</v>
      </c>
      <c r="H28" s="201">
        <f>'[2]20'!I30</f>
        <v>0</v>
      </c>
      <c r="I28" s="201">
        <f>'[2]20'!J30</f>
        <v>0</v>
      </c>
      <c r="J28" s="201">
        <f>'[2]20'!K30</f>
        <v>0</v>
      </c>
      <c r="K28" s="15">
        <f t="shared" si="3"/>
        <v>35</v>
      </c>
      <c r="L28" s="18">
        <f>frq!C28</f>
        <v>1</v>
      </c>
      <c r="M28" s="125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/>
    </row>
    <row r="29" spans="1:19">
      <c r="A29" s="8" t="s">
        <v>71</v>
      </c>
      <c r="B29" s="200">
        <f>'[2]20'!B31</f>
        <v>80</v>
      </c>
      <c r="C29" s="201">
        <f>'[2]20'!C31</f>
        <v>0</v>
      </c>
      <c r="D29" s="201">
        <f>'[2]20'!D31</f>
        <v>0</v>
      </c>
      <c r="E29" s="201">
        <f>'[2]20'!E31</f>
        <v>0</v>
      </c>
      <c r="F29" s="15">
        <f t="shared" si="6"/>
        <v>80</v>
      </c>
      <c r="G29" s="200">
        <f>'[2]20'!H31</f>
        <v>35</v>
      </c>
      <c r="H29" s="201">
        <f>'[2]20'!I31</f>
        <v>0</v>
      </c>
      <c r="I29" s="201">
        <f>'[2]20'!J31</f>
        <v>0</v>
      </c>
      <c r="J29" s="201">
        <f>'[2]20'!K31</f>
        <v>0</v>
      </c>
      <c r="K29" s="15">
        <f t="shared" si="3"/>
        <v>35</v>
      </c>
      <c r="L29" s="18">
        <f>frq!C29</f>
        <v>1</v>
      </c>
      <c r="M29" s="125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/>
    </row>
    <row r="30" spans="1:19">
      <c r="A30" s="8" t="s">
        <v>72</v>
      </c>
      <c r="B30" s="200">
        <f>'[2]20'!B32</f>
        <v>80</v>
      </c>
      <c r="C30" s="201">
        <f>'[2]20'!C32</f>
        <v>0</v>
      </c>
      <c r="D30" s="201">
        <f>'[2]20'!D32</f>
        <v>0</v>
      </c>
      <c r="E30" s="201">
        <f>'[2]20'!E32</f>
        <v>0</v>
      </c>
      <c r="F30" s="15">
        <f t="shared" si="6"/>
        <v>80</v>
      </c>
      <c r="G30" s="200">
        <f>'[2]20'!H32</f>
        <v>35</v>
      </c>
      <c r="H30" s="201">
        <f>'[2]20'!I32</f>
        <v>0</v>
      </c>
      <c r="I30" s="201">
        <f>'[2]20'!J32</f>
        <v>0</v>
      </c>
      <c r="J30" s="201">
        <f>'[2]20'!K32</f>
        <v>0</v>
      </c>
      <c r="K30" s="15">
        <f t="shared" si="3"/>
        <v>35</v>
      </c>
      <c r="L30" s="18">
        <f>frq!C30</f>
        <v>1</v>
      </c>
      <c r="M30" s="125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/>
    </row>
    <row r="31" spans="1:19">
      <c r="A31" s="8" t="s">
        <v>73</v>
      </c>
      <c r="B31" s="200">
        <f>'[2]20'!B33</f>
        <v>80</v>
      </c>
      <c r="C31" s="201">
        <f>'[2]20'!C33</f>
        <v>0</v>
      </c>
      <c r="D31" s="201">
        <f>'[2]20'!D33</f>
        <v>0</v>
      </c>
      <c r="E31" s="201">
        <f>'[2]20'!E33</f>
        <v>0</v>
      </c>
      <c r="F31" s="15">
        <f t="shared" si="6"/>
        <v>80</v>
      </c>
      <c r="G31" s="200">
        <f>'[2]20'!H33</f>
        <v>35</v>
      </c>
      <c r="H31" s="201">
        <f>'[2]20'!I33</f>
        <v>0</v>
      </c>
      <c r="I31" s="201">
        <f>'[2]20'!J33</f>
        <v>0</v>
      </c>
      <c r="J31" s="201">
        <f>'[2]20'!K33</f>
        <v>0</v>
      </c>
      <c r="K31" s="15">
        <f t="shared" si="3"/>
        <v>35</v>
      </c>
      <c r="L31" s="18">
        <f>frq!C31</f>
        <v>1</v>
      </c>
      <c r="M31" s="125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/>
    </row>
    <row r="32" spans="1:19">
      <c r="A32" s="8" t="s">
        <v>74</v>
      </c>
      <c r="B32" s="200">
        <f>'[2]20'!B34</f>
        <v>80</v>
      </c>
      <c r="C32" s="201">
        <f>'[2]20'!C34</f>
        <v>0</v>
      </c>
      <c r="D32" s="201">
        <f>'[2]20'!D34</f>
        <v>0</v>
      </c>
      <c r="E32" s="201">
        <f>'[2]20'!E34</f>
        <v>0</v>
      </c>
      <c r="F32" s="15">
        <f t="shared" si="6"/>
        <v>80</v>
      </c>
      <c r="G32" s="200">
        <f>'[2]20'!H34</f>
        <v>35</v>
      </c>
      <c r="H32" s="201">
        <f>'[2]20'!I34</f>
        <v>0</v>
      </c>
      <c r="I32" s="201">
        <f>'[2]20'!J34</f>
        <v>0</v>
      </c>
      <c r="J32" s="201">
        <f>'[2]20'!K34</f>
        <v>0</v>
      </c>
      <c r="K32" s="15">
        <f t="shared" si="3"/>
        <v>35</v>
      </c>
      <c r="L32" s="18">
        <f>frq!C32</f>
        <v>1</v>
      </c>
      <c r="M32" s="125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/>
    </row>
    <row r="33" spans="1:19">
      <c r="A33" s="8" t="s">
        <v>75</v>
      </c>
      <c r="B33" s="200">
        <f>'[2]20'!B35</f>
        <v>80</v>
      </c>
      <c r="C33" s="201">
        <f>'[2]20'!C35</f>
        <v>0</v>
      </c>
      <c r="D33" s="201">
        <f>'[2]20'!D35</f>
        <v>0</v>
      </c>
      <c r="E33" s="201">
        <f>'[2]20'!E35</f>
        <v>0</v>
      </c>
      <c r="F33" s="15">
        <f t="shared" si="6"/>
        <v>80</v>
      </c>
      <c r="G33" s="200">
        <f>'[2]20'!H35</f>
        <v>35</v>
      </c>
      <c r="H33" s="201">
        <f>'[2]20'!I35</f>
        <v>0</v>
      </c>
      <c r="I33" s="201">
        <f>'[2]20'!J35</f>
        <v>0</v>
      </c>
      <c r="J33" s="201">
        <f>'[2]20'!K35</f>
        <v>0</v>
      </c>
      <c r="K33" s="15">
        <f t="shared" si="3"/>
        <v>35</v>
      </c>
      <c r="L33" s="18">
        <f>frq!C33</f>
        <v>1</v>
      </c>
      <c r="M33" s="125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/>
    </row>
    <row r="34" spans="1:19">
      <c r="A34" s="8" t="s">
        <v>76</v>
      </c>
      <c r="B34" s="200">
        <f>'[2]20'!B36</f>
        <v>80</v>
      </c>
      <c r="C34" s="201">
        <f>'[2]20'!C36</f>
        <v>0</v>
      </c>
      <c r="D34" s="201">
        <f>'[2]20'!D36</f>
        <v>0</v>
      </c>
      <c r="E34" s="201">
        <f>'[2]20'!E36</f>
        <v>0</v>
      </c>
      <c r="F34" s="15">
        <f t="shared" si="6"/>
        <v>80</v>
      </c>
      <c r="G34" s="200">
        <f>'[2]20'!H36</f>
        <v>35</v>
      </c>
      <c r="H34" s="201">
        <f>'[2]20'!I36</f>
        <v>0</v>
      </c>
      <c r="I34" s="201">
        <f>'[2]20'!J36</f>
        <v>0</v>
      </c>
      <c r="J34" s="201">
        <f>'[2]20'!K36</f>
        <v>0</v>
      </c>
      <c r="K34" s="15">
        <f t="shared" si="3"/>
        <v>35</v>
      </c>
      <c r="L34" s="18">
        <f>frq!C34</f>
        <v>1</v>
      </c>
      <c r="M34" s="125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/>
    </row>
    <row r="35" spans="1:19">
      <c r="A35" s="8" t="s">
        <v>77</v>
      </c>
      <c r="B35" s="200">
        <f>'[2]20'!B37</f>
        <v>80</v>
      </c>
      <c r="C35" s="201">
        <f>'[2]20'!C37</f>
        <v>0</v>
      </c>
      <c r="D35" s="201">
        <f>'[2]20'!D37</f>
        <v>0</v>
      </c>
      <c r="E35" s="201">
        <f>'[2]20'!E37</f>
        <v>0</v>
      </c>
      <c r="F35" s="15">
        <f t="shared" si="6"/>
        <v>80</v>
      </c>
      <c r="G35" s="200">
        <f>'[2]20'!H37</f>
        <v>34</v>
      </c>
      <c r="H35" s="201">
        <f>'[2]20'!I37</f>
        <v>0</v>
      </c>
      <c r="I35" s="201">
        <f>'[2]20'!J37</f>
        <v>0</v>
      </c>
      <c r="J35" s="201">
        <f>'[2]20'!K37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/>
    </row>
    <row r="36" spans="1:19">
      <c r="A36" s="8" t="s">
        <v>78</v>
      </c>
      <c r="B36" s="200">
        <f>'[2]20'!B38</f>
        <v>80</v>
      </c>
      <c r="C36" s="201">
        <f>'[2]20'!C38</f>
        <v>0</v>
      </c>
      <c r="D36" s="201">
        <f>'[2]20'!D38</f>
        <v>0</v>
      </c>
      <c r="E36" s="201">
        <f>'[2]20'!E38</f>
        <v>0</v>
      </c>
      <c r="F36" s="15">
        <f t="shared" si="6"/>
        <v>80</v>
      </c>
      <c r="G36" s="200">
        <f>'[2]20'!H38</f>
        <v>34</v>
      </c>
      <c r="H36" s="201">
        <f>'[2]20'!I38</f>
        <v>0</v>
      </c>
      <c r="I36" s="201">
        <f>'[2]20'!J38</f>
        <v>0</v>
      </c>
      <c r="J36" s="201">
        <f>'[2]20'!K38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  <c r="S36" s="18"/>
    </row>
    <row r="37" spans="1:19">
      <c r="A37" s="8" t="s">
        <v>79</v>
      </c>
      <c r="B37" s="200">
        <f>'[2]20'!B39</f>
        <v>50</v>
      </c>
      <c r="C37" s="201">
        <f>'[2]20'!C39</f>
        <v>30</v>
      </c>
      <c r="D37" s="201">
        <f>'[2]20'!D39</f>
        <v>0</v>
      </c>
      <c r="E37" s="201">
        <f>'[2]20'!E39</f>
        <v>0</v>
      </c>
      <c r="F37" s="15">
        <f t="shared" si="6"/>
        <v>80</v>
      </c>
      <c r="G37" s="200">
        <f>'[2]20'!H39</f>
        <v>34</v>
      </c>
      <c r="H37" s="201">
        <f>'[2]20'!I39</f>
        <v>25</v>
      </c>
      <c r="I37" s="201">
        <f>'[2]20'!J39</f>
        <v>0</v>
      </c>
      <c r="J37" s="201">
        <f>'[2]20'!K39</f>
        <v>0</v>
      </c>
      <c r="K37" s="15">
        <f t="shared" si="3"/>
        <v>59</v>
      </c>
      <c r="L37" s="18">
        <f>frq!C37</f>
        <v>1</v>
      </c>
      <c r="M37" s="125">
        <f t="shared" si="4"/>
        <v>33.6</v>
      </c>
      <c r="N37" s="16">
        <f t="shared" si="7"/>
        <v>25</v>
      </c>
      <c r="O37" s="16">
        <f t="shared" si="8"/>
        <v>0</v>
      </c>
      <c r="P37" s="16">
        <f t="shared" si="9"/>
        <v>0</v>
      </c>
      <c r="Q37" s="17">
        <f t="shared" si="5"/>
        <v>58.6</v>
      </c>
      <c r="R37" s="18">
        <v>0.4</v>
      </c>
      <c r="S37" s="18"/>
    </row>
    <row r="38" spans="1:19">
      <c r="A38" s="8" t="s">
        <v>80</v>
      </c>
      <c r="B38" s="200">
        <f>'[2]20'!B40</f>
        <v>50</v>
      </c>
      <c r="C38" s="201">
        <f>'[2]20'!C40</f>
        <v>30</v>
      </c>
      <c r="D38" s="201">
        <f>'[2]20'!D40</f>
        <v>0</v>
      </c>
      <c r="E38" s="201">
        <f>'[2]20'!E40</f>
        <v>0</v>
      </c>
      <c r="F38" s="15">
        <f t="shared" si="6"/>
        <v>80</v>
      </c>
      <c r="G38" s="200">
        <f>'[2]20'!H40</f>
        <v>34</v>
      </c>
      <c r="H38" s="201">
        <f>'[2]20'!I40</f>
        <v>25</v>
      </c>
      <c r="I38" s="201">
        <f>'[2]20'!J40</f>
        <v>0</v>
      </c>
      <c r="J38" s="201">
        <f>'[2]20'!K40</f>
        <v>0</v>
      </c>
      <c r="K38" s="15">
        <f t="shared" si="3"/>
        <v>59</v>
      </c>
      <c r="L38" s="18">
        <f>frq!C38</f>
        <v>1</v>
      </c>
      <c r="M38" s="125">
        <f t="shared" si="4"/>
        <v>33.6</v>
      </c>
      <c r="N38" s="16">
        <f t="shared" si="7"/>
        <v>25</v>
      </c>
      <c r="O38" s="16">
        <f t="shared" si="8"/>
        <v>0</v>
      </c>
      <c r="P38" s="16">
        <f t="shared" si="9"/>
        <v>0</v>
      </c>
      <c r="Q38" s="17">
        <f t="shared" si="5"/>
        <v>58.6</v>
      </c>
      <c r="R38" s="18">
        <v>0.4</v>
      </c>
      <c r="S38" s="18"/>
    </row>
    <row r="39" spans="1:19">
      <c r="A39" s="8" t="s">
        <v>81</v>
      </c>
      <c r="B39" s="200">
        <f>'[2]20'!B41</f>
        <v>50</v>
      </c>
      <c r="C39" s="201">
        <f>'[2]20'!C41</f>
        <v>30</v>
      </c>
      <c r="D39" s="201">
        <f>'[2]20'!D41</f>
        <v>0</v>
      </c>
      <c r="E39" s="201">
        <f>'[2]20'!E41</f>
        <v>0</v>
      </c>
      <c r="F39" s="15">
        <f t="shared" si="6"/>
        <v>80</v>
      </c>
      <c r="G39" s="200">
        <f>'[2]20'!H41</f>
        <v>34</v>
      </c>
      <c r="H39" s="201">
        <f>'[2]20'!I41</f>
        <v>25</v>
      </c>
      <c r="I39" s="201">
        <f>'[2]20'!J41</f>
        <v>0</v>
      </c>
      <c r="J39" s="201">
        <f>'[2]20'!K41</f>
        <v>0</v>
      </c>
      <c r="K39" s="15">
        <f t="shared" si="3"/>
        <v>59</v>
      </c>
      <c r="L39" s="18">
        <f>frq!C39</f>
        <v>1</v>
      </c>
      <c r="M39" s="125">
        <f t="shared" si="4"/>
        <v>33.299999999999997</v>
      </c>
      <c r="N39" s="16">
        <f t="shared" si="7"/>
        <v>25</v>
      </c>
      <c r="O39" s="16">
        <f t="shared" si="8"/>
        <v>0</v>
      </c>
      <c r="P39" s="16">
        <f t="shared" si="9"/>
        <v>0</v>
      </c>
      <c r="Q39" s="17">
        <f t="shared" si="5"/>
        <v>58.3</v>
      </c>
      <c r="R39" s="18">
        <v>0.7</v>
      </c>
      <c r="S39" s="18"/>
    </row>
    <row r="40" spans="1:19">
      <c r="A40" s="8" t="s">
        <v>82</v>
      </c>
      <c r="B40" s="200">
        <f>'[2]20'!B42</f>
        <v>50</v>
      </c>
      <c r="C40" s="201">
        <f>'[2]20'!C42</f>
        <v>30</v>
      </c>
      <c r="D40" s="201">
        <f>'[2]20'!D42</f>
        <v>0</v>
      </c>
      <c r="E40" s="201">
        <f>'[2]20'!E42</f>
        <v>0</v>
      </c>
      <c r="F40" s="15">
        <f t="shared" si="6"/>
        <v>80</v>
      </c>
      <c r="G40" s="200">
        <f>'[2]20'!H42</f>
        <v>34</v>
      </c>
      <c r="H40" s="201">
        <f>'[2]20'!I42</f>
        <v>25</v>
      </c>
      <c r="I40" s="201">
        <f>'[2]20'!J42</f>
        <v>0</v>
      </c>
      <c r="J40" s="201">
        <f>'[2]20'!K42</f>
        <v>0</v>
      </c>
      <c r="K40" s="15">
        <f t="shared" si="3"/>
        <v>59</v>
      </c>
      <c r="L40" s="18">
        <f>frq!C40</f>
        <v>1</v>
      </c>
      <c r="M40" s="125">
        <f t="shared" si="4"/>
        <v>33.299999999999997</v>
      </c>
      <c r="N40" s="16">
        <f t="shared" si="7"/>
        <v>25</v>
      </c>
      <c r="O40" s="16">
        <f t="shared" si="8"/>
        <v>0</v>
      </c>
      <c r="P40" s="16">
        <f t="shared" si="9"/>
        <v>0</v>
      </c>
      <c r="Q40" s="17">
        <f t="shared" si="5"/>
        <v>58.3</v>
      </c>
      <c r="R40" s="18">
        <v>0.7</v>
      </c>
      <c r="S40" s="18"/>
    </row>
    <row r="41" spans="1:19">
      <c r="A41" s="8" t="s">
        <v>83</v>
      </c>
      <c r="B41" s="200">
        <f>'[2]20'!B43</f>
        <v>50</v>
      </c>
      <c r="C41" s="201">
        <f>'[2]20'!C43</f>
        <v>30</v>
      </c>
      <c r="D41" s="201">
        <f>'[2]20'!D43</f>
        <v>0</v>
      </c>
      <c r="E41" s="201">
        <f>'[2]20'!E43</f>
        <v>0</v>
      </c>
      <c r="F41" s="15">
        <f t="shared" si="6"/>
        <v>80</v>
      </c>
      <c r="G41" s="200">
        <f>'[2]20'!H43</f>
        <v>34</v>
      </c>
      <c r="H41" s="201">
        <f>'[2]20'!I43</f>
        <v>25</v>
      </c>
      <c r="I41" s="201">
        <f>'[2]20'!J43</f>
        <v>0</v>
      </c>
      <c r="J41" s="201">
        <f>'[2]20'!K43</f>
        <v>0</v>
      </c>
      <c r="K41" s="15">
        <f t="shared" si="3"/>
        <v>59</v>
      </c>
      <c r="L41" s="18">
        <f>frq!C41</f>
        <v>1</v>
      </c>
      <c r="M41" s="125">
        <f t="shared" si="4"/>
        <v>33.299999999999997</v>
      </c>
      <c r="N41" s="16">
        <f t="shared" si="7"/>
        <v>25</v>
      </c>
      <c r="O41" s="16">
        <f t="shared" si="8"/>
        <v>0</v>
      </c>
      <c r="P41" s="16">
        <f t="shared" si="9"/>
        <v>0</v>
      </c>
      <c r="Q41" s="17">
        <f t="shared" si="5"/>
        <v>58.3</v>
      </c>
      <c r="R41" s="18">
        <v>0.7</v>
      </c>
      <c r="S41" s="18"/>
    </row>
    <row r="42" spans="1:19">
      <c r="A42" s="8" t="s">
        <v>84</v>
      </c>
      <c r="B42" s="200">
        <f>'[2]20'!B44</f>
        <v>50</v>
      </c>
      <c r="C42" s="201">
        <f>'[2]20'!C44</f>
        <v>30</v>
      </c>
      <c r="D42" s="201">
        <f>'[2]20'!D44</f>
        <v>0</v>
      </c>
      <c r="E42" s="201">
        <f>'[2]20'!E44</f>
        <v>0</v>
      </c>
      <c r="F42" s="15">
        <f t="shared" si="6"/>
        <v>80</v>
      </c>
      <c r="G42" s="200">
        <f>'[2]20'!H44</f>
        <v>34</v>
      </c>
      <c r="H42" s="201">
        <f>'[2]20'!I44</f>
        <v>25</v>
      </c>
      <c r="I42" s="201">
        <f>'[2]20'!J44</f>
        <v>0</v>
      </c>
      <c r="J42" s="201">
        <f>'[2]20'!K44</f>
        <v>0</v>
      </c>
      <c r="K42" s="15">
        <f t="shared" si="3"/>
        <v>59</v>
      </c>
      <c r="L42" s="18">
        <f>frq!C42</f>
        <v>1</v>
      </c>
      <c r="M42" s="125">
        <f t="shared" si="4"/>
        <v>33.299999999999997</v>
      </c>
      <c r="N42" s="16">
        <f t="shared" si="7"/>
        <v>25</v>
      </c>
      <c r="O42" s="16">
        <f t="shared" si="8"/>
        <v>0</v>
      </c>
      <c r="P42" s="16">
        <f t="shared" si="9"/>
        <v>0</v>
      </c>
      <c r="Q42" s="17">
        <f t="shared" si="5"/>
        <v>58.3</v>
      </c>
      <c r="R42" s="18">
        <v>0.7</v>
      </c>
      <c r="S42" s="18"/>
    </row>
    <row r="43" spans="1:19">
      <c r="A43" s="8" t="s">
        <v>85</v>
      </c>
      <c r="B43" s="200">
        <f>'[2]20'!B45</f>
        <v>50</v>
      </c>
      <c r="C43" s="201">
        <f>'[2]20'!C45</f>
        <v>30</v>
      </c>
      <c r="D43" s="201">
        <f>'[2]20'!D45</f>
        <v>0</v>
      </c>
      <c r="E43" s="201">
        <f>'[2]20'!E45</f>
        <v>0</v>
      </c>
      <c r="F43" s="15">
        <f t="shared" si="6"/>
        <v>80</v>
      </c>
      <c r="G43" s="200">
        <f>'[2]20'!H45</f>
        <v>34</v>
      </c>
      <c r="H43" s="201">
        <f>'[2]20'!I45</f>
        <v>27</v>
      </c>
      <c r="I43" s="201">
        <f>'[2]20'!J45</f>
        <v>0</v>
      </c>
      <c r="J43" s="201">
        <f>'[2]20'!K45</f>
        <v>0</v>
      </c>
      <c r="K43" s="15">
        <f t="shared" si="3"/>
        <v>61</v>
      </c>
      <c r="L43" s="18">
        <f>frq!C43</f>
        <v>1</v>
      </c>
      <c r="M43" s="125">
        <f t="shared" si="4"/>
        <v>33.299999999999997</v>
      </c>
      <c r="N43" s="16">
        <f t="shared" si="7"/>
        <v>27</v>
      </c>
      <c r="O43" s="16">
        <f t="shared" si="8"/>
        <v>0</v>
      </c>
      <c r="P43" s="16">
        <f t="shared" si="9"/>
        <v>0</v>
      </c>
      <c r="Q43" s="17">
        <f t="shared" si="5"/>
        <v>60.3</v>
      </c>
      <c r="R43" s="18">
        <v>0.7</v>
      </c>
      <c r="S43" s="18"/>
    </row>
    <row r="44" spans="1:19">
      <c r="A44" s="8" t="s">
        <v>86</v>
      </c>
      <c r="B44" s="200">
        <f>'[2]20'!B46</f>
        <v>50</v>
      </c>
      <c r="C44" s="201">
        <f>'[2]20'!C46</f>
        <v>30</v>
      </c>
      <c r="D44" s="201">
        <f>'[2]20'!D46</f>
        <v>0</v>
      </c>
      <c r="E44" s="201">
        <f>'[2]20'!E46</f>
        <v>0</v>
      </c>
      <c r="F44" s="15">
        <f t="shared" si="6"/>
        <v>80</v>
      </c>
      <c r="G44" s="200">
        <f>'[2]20'!H46</f>
        <v>34</v>
      </c>
      <c r="H44" s="201">
        <f>'[2]20'!I46</f>
        <v>27</v>
      </c>
      <c r="I44" s="201">
        <f>'[2]20'!J46</f>
        <v>0</v>
      </c>
      <c r="J44" s="201">
        <f>'[2]20'!K46</f>
        <v>0</v>
      </c>
      <c r="K44" s="15">
        <f t="shared" si="3"/>
        <v>61</v>
      </c>
      <c r="L44" s="18">
        <f>frq!C44</f>
        <v>1</v>
      </c>
      <c r="M44" s="125">
        <f t="shared" si="4"/>
        <v>33.299999999999997</v>
      </c>
      <c r="N44" s="16">
        <f t="shared" si="7"/>
        <v>27</v>
      </c>
      <c r="O44" s="16">
        <f t="shared" si="8"/>
        <v>0</v>
      </c>
      <c r="P44" s="16">
        <f t="shared" si="9"/>
        <v>0</v>
      </c>
      <c r="Q44" s="17">
        <f t="shared" si="5"/>
        <v>60.3</v>
      </c>
      <c r="R44" s="18">
        <v>0.7</v>
      </c>
      <c r="S44" s="18"/>
    </row>
    <row r="45" spans="1:19">
      <c r="A45" s="8" t="s">
        <v>87</v>
      </c>
      <c r="B45" s="200">
        <f>'[2]20'!B47</f>
        <v>50</v>
      </c>
      <c r="C45" s="201">
        <f>'[2]20'!C47</f>
        <v>30</v>
      </c>
      <c r="D45" s="201">
        <f>'[2]20'!D47</f>
        <v>0</v>
      </c>
      <c r="E45" s="201">
        <f>'[2]20'!E47</f>
        <v>0</v>
      </c>
      <c r="F45" s="15">
        <f t="shared" si="6"/>
        <v>80</v>
      </c>
      <c r="G45" s="200">
        <f>'[2]20'!H47</f>
        <v>34</v>
      </c>
      <c r="H45" s="201">
        <f>'[2]20'!I47</f>
        <v>27</v>
      </c>
      <c r="I45" s="201">
        <f>'[2]20'!J47</f>
        <v>0</v>
      </c>
      <c r="J45" s="201">
        <f>'[2]20'!K47</f>
        <v>0</v>
      </c>
      <c r="K45" s="15">
        <f t="shared" si="3"/>
        <v>61</v>
      </c>
      <c r="L45" s="18">
        <f>frq!C45</f>
        <v>1</v>
      </c>
      <c r="M45" s="125">
        <f t="shared" si="4"/>
        <v>33.299999999999997</v>
      </c>
      <c r="N45" s="16">
        <f t="shared" si="7"/>
        <v>27</v>
      </c>
      <c r="O45" s="16">
        <f t="shared" si="8"/>
        <v>0</v>
      </c>
      <c r="P45" s="16">
        <f t="shared" si="9"/>
        <v>0</v>
      </c>
      <c r="Q45" s="17">
        <f t="shared" si="5"/>
        <v>60.3</v>
      </c>
      <c r="R45" s="18">
        <v>0.7</v>
      </c>
      <c r="S45" s="18"/>
    </row>
    <row r="46" spans="1:19">
      <c r="A46" s="8" t="s">
        <v>88</v>
      </c>
      <c r="B46" s="200">
        <f>'[2]20'!B48</f>
        <v>50</v>
      </c>
      <c r="C46" s="201">
        <f>'[2]20'!C48</f>
        <v>30</v>
      </c>
      <c r="D46" s="201">
        <f>'[2]20'!D48</f>
        <v>0</v>
      </c>
      <c r="E46" s="201">
        <f>'[2]20'!E48</f>
        <v>0</v>
      </c>
      <c r="F46" s="15">
        <f t="shared" si="6"/>
        <v>80</v>
      </c>
      <c r="G46" s="200">
        <f>'[2]20'!H48</f>
        <v>34</v>
      </c>
      <c r="H46" s="201">
        <f>'[2]20'!I48</f>
        <v>27</v>
      </c>
      <c r="I46" s="201">
        <f>'[2]20'!J48</f>
        <v>0</v>
      </c>
      <c r="J46" s="201">
        <f>'[2]20'!K48</f>
        <v>0</v>
      </c>
      <c r="K46" s="15">
        <f t="shared" si="3"/>
        <v>61</v>
      </c>
      <c r="L46" s="18">
        <f>frq!C46</f>
        <v>1</v>
      </c>
      <c r="M46" s="125">
        <f t="shared" si="4"/>
        <v>33.299999999999997</v>
      </c>
      <c r="N46" s="16">
        <f t="shared" si="7"/>
        <v>27</v>
      </c>
      <c r="O46" s="16">
        <f t="shared" si="8"/>
        <v>0</v>
      </c>
      <c r="P46" s="16">
        <f t="shared" si="9"/>
        <v>0</v>
      </c>
      <c r="Q46" s="17">
        <f t="shared" si="5"/>
        <v>60.3</v>
      </c>
      <c r="R46" s="18">
        <v>0.7</v>
      </c>
      <c r="S46" s="18"/>
    </row>
    <row r="47" spans="1:19">
      <c r="A47" s="8" t="s">
        <v>89</v>
      </c>
      <c r="B47" s="200">
        <f>'[2]20'!B49</f>
        <v>50</v>
      </c>
      <c r="C47" s="201">
        <f>'[2]20'!C49</f>
        <v>30</v>
      </c>
      <c r="D47" s="201">
        <f>'[2]20'!D49</f>
        <v>0</v>
      </c>
      <c r="E47" s="201">
        <f>'[2]20'!E49</f>
        <v>0</v>
      </c>
      <c r="F47" s="15">
        <f t="shared" si="6"/>
        <v>80</v>
      </c>
      <c r="G47" s="200">
        <f>'[2]20'!H49</f>
        <v>34</v>
      </c>
      <c r="H47" s="201">
        <f>'[2]20'!I49</f>
        <v>27</v>
      </c>
      <c r="I47" s="201">
        <f>'[2]20'!J49</f>
        <v>0</v>
      </c>
      <c r="J47" s="201">
        <f>'[2]20'!K49</f>
        <v>0</v>
      </c>
      <c r="K47" s="15">
        <f t="shared" si="3"/>
        <v>61</v>
      </c>
      <c r="L47" s="18">
        <f>frq!C47</f>
        <v>1</v>
      </c>
      <c r="M47" s="125">
        <f t="shared" si="4"/>
        <v>33.299999999999997</v>
      </c>
      <c r="N47" s="16">
        <f t="shared" si="7"/>
        <v>27</v>
      </c>
      <c r="O47" s="16">
        <f t="shared" si="8"/>
        <v>0</v>
      </c>
      <c r="P47" s="16">
        <f t="shared" si="9"/>
        <v>0</v>
      </c>
      <c r="Q47" s="17">
        <f t="shared" si="5"/>
        <v>60.3</v>
      </c>
      <c r="R47" s="18">
        <v>0.7</v>
      </c>
      <c r="S47" s="18"/>
    </row>
    <row r="48" spans="1:19">
      <c r="A48" s="8" t="s">
        <v>90</v>
      </c>
      <c r="B48" s="200">
        <f>'[2]20'!B50</f>
        <v>50</v>
      </c>
      <c r="C48" s="201">
        <f>'[2]20'!C50</f>
        <v>30</v>
      </c>
      <c r="D48" s="201">
        <f>'[2]20'!D50</f>
        <v>0</v>
      </c>
      <c r="E48" s="201">
        <f>'[2]20'!E50</f>
        <v>0</v>
      </c>
      <c r="F48" s="15">
        <f t="shared" si="6"/>
        <v>80</v>
      </c>
      <c r="G48" s="200">
        <f>'[2]20'!H50</f>
        <v>34</v>
      </c>
      <c r="H48" s="201">
        <f>'[2]20'!I50</f>
        <v>27</v>
      </c>
      <c r="I48" s="201">
        <f>'[2]20'!J50</f>
        <v>0</v>
      </c>
      <c r="J48" s="201">
        <f>'[2]20'!K50</f>
        <v>0</v>
      </c>
      <c r="K48" s="15">
        <f t="shared" si="3"/>
        <v>61</v>
      </c>
      <c r="L48" s="18">
        <f>frq!C48</f>
        <v>1</v>
      </c>
      <c r="M48" s="125">
        <f t="shared" si="4"/>
        <v>33.299999999999997</v>
      </c>
      <c r="N48" s="16">
        <f t="shared" si="7"/>
        <v>27</v>
      </c>
      <c r="O48" s="16">
        <f t="shared" si="8"/>
        <v>0</v>
      </c>
      <c r="P48" s="16">
        <f t="shared" si="9"/>
        <v>0</v>
      </c>
      <c r="Q48" s="17">
        <f t="shared" si="5"/>
        <v>60.3</v>
      </c>
      <c r="R48" s="18">
        <v>0.7</v>
      </c>
      <c r="S48" s="18"/>
    </row>
    <row r="49" spans="1:19">
      <c r="A49" s="8" t="s">
        <v>91</v>
      </c>
      <c r="B49" s="200">
        <f>'[2]20'!B51</f>
        <v>50</v>
      </c>
      <c r="C49" s="201">
        <f>'[2]20'!C51</f>
        <v>30</v>
      </c>
      <c r="D49" s="201">
        <f>'[2]20'!D51</f>
        <v>0</v>
      </c>
      <c r="E49" s="201">
        <f>'[2]20'!E51</f>
        <v>0</v>
      </c>
      <c r="F49" s="15">
        <f t="shared" si="6"/>
        <v>80</v>
      </c>
      <c r="G49" s="200">
        <f>'[2]20'!H51</f>
        <v>34</v>
      </c>
      <c r="H49" s="201">
        <f>'[2]20'!I51</f>
        <v>27</v>
      </c>
      <c r="I49" s="201">
        <f>'[2]20'!J51</f>
        <v>0</v>
      </c>
      <c r="J49" s="201">
        <f>'[2]20'!K51</f>
        <v>0</v>
      </c>
      <c r="K49" s="15">
        <f t="shared" si="3"/>
        <v>61</v>
      </c>
      <c r="L49" s="18">
        <f>frq!C49</f>
        <v>1</v>
      </c>
      <c r="M49" s="125">
        <f t="shared" si="4"/>
        <v>33.299999999999997</v>
      </c>
      <c r="N49" s="16">
        <f t="shared" si="7"/>
        <v>27</v>
      </c>
      <c r="O49" s="16">
        <f t="shared" si="8"/>
        <v>0</v>
      </c>
      <c r="P49" s="16">
        <f t="shared" si="9"/>
        <v>0</v>
      </c>
      <c r="Q49" s="17">
        <f t="shared" si="5"/>
        <v>60.3</v>
      </c>
      <c r="R49" s="18">
        <v>0.7</v>
      </c>
      <c r="S49" s="18"/>
    </row>
    <row r="50" spans="1:19">
      <c r="A50" s="8" t="s">
        <v>92</v>
      </c>
      <c r="B50" s="200">
        <f>'[2]20'!B52</f>
        <v>50</v>
      </c>
      <c r="C50" s="201">
        <f>'[2]20'!C52</f>
        <v>30</v>
      </c>
      <c r="D50" s="201">
        <f>'[2]20'!D52</f>
        <v>0</v>
      </c>
      <c r="E50" s="201">
        <f>'[2]20'!E52</f>
        <v>0</v>
      </c>
      <c r="F50" s="15">
        <f t="shared" si="6"/>
        <v>80</v>
      </c>
      <c r="G50" s="200">
        <f>'[2]20'!H52</f>
        <v>34</v>
      </c>
      <c r="H50" s="201">
        <f>'[2]20'!I52</f>
        <v>27</v>
      </c>
      <c r="I50" s="201">
        <f>'[2]20'!J52</f>
        <v>0</v>
      </c>
      <c r="J50" s="201">
        <f>'[2]20'!K52</f>
        <v>0</v>
      </c>
      <c r="K50" s="15">
        <f t="shared" si="3"/>
        <v>61</v>
      </c>
      <c r="L50" s="18">
        <f>frq!C50</f>
        <v>1</v>
      </c>
      <c r="M50" s="125">
        <f t="shared" si="4"/>
        <v>33.299999999999997</v>
      </c>
      <c r="N50" s="16">
        <f t="shared" si="7"/>
        <v>27</v>
      </c>
      <c r="O50" s="16">
        <f t="shared" si="8"/>
        <v>0</v>
      </c>
      <c r="P50" s="16">
        <f t="shared" si="9"/>
        <v>0</v>
      </c>
      <c r="Q50" s="17">
        <f t="shared" si="5"/>
        <v>60.3</v>
      </c>
      <c r="R50" s="18">
        <v>0.7</v>
      </c>
      <c r="S50" s="18"/>
    </row>
    <row r="51" spans="1:19">
      <c r="A51" s="8" t="s">
        <v>93</v>
      </c>
      <c r="B51" s="200">
        <f>'[2]20'!B53</f>
        <v>50</v>
      </c>
      <c r="C51" s="201">
        <f>'[2]20'!C53</f>
        <v>30</v>
      </c>
      <c r="D51" s="201">
        <f>'[2]20'!D53</f>
        <v>0</v>
      </c>
      <c r="E51" s="201">
        <f>'[2]20'!E53</f>
        <v>0</v>
      </c>
      <c r="F51" s="15">
        <f t="shared" si="6"/>
        <v>80</v>
      </c>
      <c r="G51" s="200">
        <f>'[2]20'!H53</f>
        <v>34</v>
      </c>
      <c r="H51" s="201">
        <f>'[2]20'!I53</f>
        <v>27</v>
      </c>
      <c r="I51" s="201">
        <f>'[2]20'!J53</f>
        <v>0</v>
      </c>
      <c r="J51" s="201">
        <f>'[2]20'!K53</f>
        <v>0</v>
      </c>
      <c r="K51" s="15">
        <f t="shared" si="3"/>
        <v>61</v>
      </c>
      <c r="L51" s="18">
        <f>frq!C51</f>
        <v>1</v>
      </c>
      <c r="M51" s="125">
        <f t="shared" si="4"/>
        <v>33.299999999999997</v>
      </c>
      <c r="N51" s="16">
        <f t="shared" si="7"/>
        <v>27</v>
      </c>
      <c r="O51" s="16">
        <f t="shared" si="8"/>
        <v>0</v>
      </c>
      <c r="P51" s="16">
        <f t="shared" si="9"/>
        <v>0</v>
      </c>
      <c r="Q51" s="17">
        <f t="shared" si="5"/>
        <v>60.3</v>
      </c>
      <c r="R51" s="18">
        <v>0.7</v>
      </c>
      <c r="S51" s="18"/>
    </row>
    <row r="52" spans="1:19">
      <c r="A52" s="8" t="s">
        <v>94</v>
      </c>
      <c r="B52" s="200">
        <f>'[2]20'!B54</f>
        <v>50</v>
      </c>
      <c r="C52" s="201">
        <f>'[2]20'!C54</f>
        <v>30</v>
      </c>
      <c r="D52" s="201">
        <f>'[2]20'!D54</f>
        <v>0</v>
      </c>
      <c r="E52" s="201">
        <f>'[2]20'!E54</f>
        <v>0</v>
      </c>
      <c r="F52" s="15">
        <f t="shared" si="6"/>
        <v>80</v>
      </c>
      <c r="G52" s="200">
        <f>'[2]20'!H54</f>
        <v>34</v>
      </c>
      <c r="H52" s="201">
        <f>'[2]20'!I54</f>
        <v>27</v>
      </c>
      <c r="I52" s="201">
        <f>'[2]20'!J54</f>
        <v>0</v>
      </c>
      <c r="J52" s="201">
        <f>'[2]20'!K54</f>
        <v>0</v>
      </c>
      <c r="K52" s="15">
        <f t="shared" si="3"/>
        <v>61</v>
      </c>
      <c r="L52" s="18">
        <f>frq!C52</f>
        <v>1</v>
      </c>
      <c r="M52" s="125">
        <f t="shared" si="4"/>
        <v>33.299999999999997</v>
      </c>
      <c r="N52" s="16">
        <f t="shared" si="7"/>
        <v>27</v>
      </c>
      <c r="O52" s="16">
        <f t="shared" si="8"/>
        <v>0</v>
      </c>
      <c r="P52" s="16">
        <f t="shared" si="9"/>
        <v>0</v>
      </c>
      <c r="Q52" s="17">
        <f t="shared" si="5"/>
        <v>60.3</v>
      </c>
      <c r="R52" s="18">
        <v>0.7</v>
      </c>
      <c r="S52" s="18"/>
    </row>
    <row r="53" spans="1:19">
      <c r="A53" s="8" t="s">
        <v>95</v>
      </c>
      <c r="B53" s="200">
        <f>'[2]20'!B55</f>
        <v>50</v>
      </c>
      <c r="C53" s="201">
        <f>'[2]20'!C55</f>
        <v>30</v>
      </c>
      <c r="D53" s="201">
        <f>'[2]20'!D55</f>
        <v>0</v>
      </c>
      <c r="E53" s="201">
        <f>'[2]20'!E55</f>
        <v>0</v>
      </c>
      <c r="F53" s="15">
        <f t="shared" si="6"/>
        <v>80</v>
      </c>
      <c r="G53" s="200">
        <f>'[2]20'!H55</f>
        <v>34</v>
      </c>
      <c r="H53" s="201">
        <f>'[2]20'!I55</f>
        <v>27</v>
      </c>
      <c r="I53" s="201">
        <f>'[2]20'!J55</f>
        <v>0</v>
      </c>
      <c r="J53" s="201">
        <f>'[2]20'!K55</f>
        <v>0</v>
      </c>
      <c r="K53" s="15">
        <f t="shared" si="3"/>
        <v>61</v>
      </c>
      <c r="L53" s="18">
        <f>frq!C53</f>
        <v>1</v>
      </c>
      <c r="M53" s="125">
        <f t="shared" si="4"/>
        <v>33.299999999999997</v>
      </c>
      <c r="N53" s="16">
        <f t="shared" si="7"/>
        <v>27</v>
      </c>
      <c r="O53" s="16">
        <f t="shared" si="8"/>
        <v>0</v>
      </c>
      <c r="P53" s="16">
        <f t="shared" si="9"/>
        <v>0</v>
      </c>
      <c r="Q53" s="17">
        <f t="shared" si="5"/>
        <v>60.3</v>
      </c>
      <c r="R53" s="18">
        <v>0.7</v>
      </c>
      <c r="S53" s="18"/>
    </row>
    <row r="54" spans="1:19">
      <c r="A54" s="8" t="s">
        <v>96</v>
      </c>
      <c r="B54" s="200">
        <f>'[2]20'!B56</f>
        <v>50</v>
      </c>
      <c r="C54" s="201">
        <f>'[2]20'!C56</f>
        <v>30</v>
      </c>
      <c r="D54" s="201">
        <f>'[2]20'!D56</f>
        <v>0</v>
      </c>
      <c r="E54" s="201">
        <f>'[2]20'!E56</f>
        <v>0</v>
      </c>
      <c r="F54" s="15">
        <f t="shared" si="6"/>
        <v>80</v>
      </c>
      <c r="G54" s="200">
        <f>'[2]20'!H56</f>
        <v>34</v>
      </c>
      <c r="H54" s="201">
        <f>'[2]20'!I56</f>
        <v>27</v>
      </c>
      <c r="I54" s="201">
        <f>'[2]20'!J56</f>
        <v>0</v>
      </c>
      <c r="J54" s="201">
        <f>'[2]20'!K56</f>
        <v>0</v>
      </c>
      <c r="K54" s="15">
        <f t="shared" si="3"/>
        <v>61</v>
      </c>
      <c r="L54" s="18">
        <f>frq!C54</f>
        <v>1</v>
      </c>
      <c r="M54" s="125">
        <f t="shared" si="4"/>
        <v>33.299999999999997</v>
      </c>
      <c r="N54" s="16">
        <f t="shared" si="7"/>
        <v>27</v>
      </c>
      <c r="O54" s="16">
        <f t="shared" si="8"/>
        <v>0</v>
      </c>
      <c r="P54" s="16">
        <f t="shared" si="9"/>
        <v>0</v>
      </c>
      <c r="Q54" s="17">
        <f t="shared" si="5"/>
        <v>60.3</v>
      </c>
      <c r="R54" s="18">
        <v>0.7</v>
      </c>
      <c r="S54" s="18"/>
    </row>
    <row r="55" spans="1:19">
      <c r="A55" s="8" t="s">
        <v>97</v>
      </c>
      <c r="B55" s="200">
        <f>'[2]20'!B57</f>
        <v>50</v>
      </c>
      <c r="C55" s="201">
        <f>'[2]20'!C57</f>
        <v>30</v>
      </c>
      <c r="D55" s="201">
        <f>'[2]20'!D57</f>
        <v>0</v>
      </c>
      <c r="E55" s="201">
        <f>'[2]20'!E57</f>
        <v>0</v>
      </c>
      <c r="F55" s="15">
        <f t="shared" si="6"/>
        <v>80</v>
      </c>
      <c r="G55" s="200">
        <f>'[2]20'!H57</f>
        <v>34</v>
      </c>
      <c r="H55" s="201">
        <f>'[2]20'!I57</f>
        <v>27</v>
      </c>
      <c r="I55" s="201">
        <f>'[2]20'!J57</f>
        <v>0</v>
      </c>
      <c r="J55" s="201">
        <f>'[2]20'!K57</f>
        <v>0</v>
      </c>
      <c r="K55" s="15">
        <f t="shared" si="3"/>
        <v>61</v>
      </c>
      <c r="L55" s="18">
        <f>frq!C55</f>
        <v>1</v>
      </c>
      <c r="M55" s="125">
        <f t="shared" si="4"/>
        <v>33.299999999999997</v>
      </c>
      <c r="N55" s="16">
        <f t="shared" si="7"/>
        <v>27</v>
      </c>
      <c r="O55" s="16">
        <f t="shared" si="8"/>
        <v>0</v>
      </c>
      <c r="P55" s="16">
        <f t="shared" si="9"/>
        <v>0</v>
      </c>
      <c r="Q55" s="17">
        <f t="shared" si="5"/>
        <v>60.3</v>
      </c>
      <c r="R55" s="18">
        <v>0.7</v>
      </c>
      <c r="S55" s="18"/>
    </row>
    <row r="56" spans="1:19">
      <c r="A56" s="8" t="s">
        <v>98</v>
      </c>
      <c r="B56" s="200">
        <f>'[2]20'!B58</f>
        <v>50</v>
      </c>
      <c r="C56" s="201">
        <f>'[2]20'!C58</f>
        <v>30</v>
      </c>
      <c r="D56" s="201">
        <f>'[2]20'!D58</f>
        <v>0</v>
      </c>
      <c r="E56" s="201">
        <f>'[2]20'!E58</f>
        <v>0</v>
      </c>
      <c r="F56" s="15">
        <f t="shared" si="6"/>
        <v>80</v>
      </c>
      <c r="G56" s="200">
        <f>'[2]20'!H58</f>
        <v>34</v>
      </c>
      <c r="H56" s="201">
        <f>'[2]20'!I58</f>
        <v>27</v>
      </c>
      <c r="I56" s="201">
        <f>'[2]20'!J58</f>
        <v>0</v>
      </c>
      <c r="J56" s="201">
        <f>'[2]20'!K58</f>
        <v>0</v>
      </c>
      <c r="K56" s="15">
        <f t="shared" si="3"/>
        <v>61</v>
      </c>
      <c r="L56" s="18">
        <f>frq!C56</f>
        <v>1</v>
      </c>
      <c r="M56" s="125">
        <f t="shared" si="4"/>
        <v>33.299999999999997</v>
      </c>
      <c r="N56" s="16">
        <f t="shared" si="7"/>
        <v>27</v>
      </c>
      <c r="O56" s="16">
        <f t="shared" si="8"/>
        <v>0</v>
      </c>
      <c r="P56" s="16">
        <f t="shared" si="9"/>
        <v>0</v>
      </c>
      <c r="Q56" s="17">
        <f t="shared" si="5"/>
        <v>60.3</v>
      </c>
      <c r="R56" s="18">
        <v>0.7</v>
      </c>
      <c r="S56" s="18"/>
    </row>
    <row r="57" spans="1:19">
      <c r="A57" s="8" t="s">
        <v>99</v>
      </c>
      <c r="B57" s="200">
        <f>'[2]20'!B59</f>
        <v>50</v>
      </c>
      <c r="C57" s="201">
        <f>'[2]20'!C59</f>
        <v>30</v>
      </c>
      <c r="D57" s="201">
        <f>'[2]20'!D59</f>
        <v>0</v>
      </c>
      <c r="E57" s="201">
        <f>'[2]20'!E59</f>
        <v>0</v>
      </c>
      <c r="F57" s="15">
        <f t="shared" si="6"/>
        <v>80</v>
      </c>
      <c r="G57" s="200">
        <f>'[2]20'!H59</f>
        <v>34</v>
      </c>
      <c r="H57" s="201">
        <f>'[2]20'!I59</f>
        <v>27</v>
      </c>
      <c r="I57" s="201">
        <f>'[2]20'!J59</f>
        <v>0</v>
      </c>
      <c r="J57" s="201">
        <f>'[2]20'!K59</f>
        <v>0</v>
      </c>
      <c r="K57" s="15">
        <f t="shared" si="3"/>
        <v>61</v>
      </c>
      <c r="L57" s="18">
        <f>frq!C57</f>
        <v>1</v>
      </c>
      <c r="M57" s="125">
        <f t="shared" si="4"/>
        <v>33.299999999999997</v>
      </c>
      <c r="N57" s="16">
        <f t="shared" si="7"/>
        <v>27</v>
      </c>
      <c r="O57" s="16">
        <f t="shared" si="8"/>
        <v>0</v>
      </c>
      <c r="P57" s="16">
        <f t="shared" si="9"/>
        <v>0</v>
      </c>
      <c r="Q57" s="17">
        <f t="shared" si="5"/>
        <v>60.3</v>
      </c>
      <c r="R57" s="18">
        <v>0.7</v>
      </c>
      <c r="S57" s="18"/>
    </row>
    <row r="58" spans="1:19">
      <c r="A58" s="8" t="s">
        <v>100</v>
      </c>
      <c r="B58" s="200">
        <f>'[2]20'!B60</f>
        <v>50</v>
      </c>
      <c r="C58" s="201">
        <f>'[2]20'!C60</f>
        <v>30</v>
      </c>
      <c r="D58" s="201">
        <f>'[2]20'!D60</f>
        <v>0</v>
      </c>
      <c r="E58" s="201">
        <f>'[2]20'!E60</f>
        <v>0</v>
      </c>
      <c r="F58" s="15">
        <f t="shared" si="6"/>
        <v>80</v>
      </c>
      <c r="G58" s="200">
        <f>'[2]20'!H60</f>
        <v>34</v>
      </c>
      <c r="H58" s="201">
        <f>'[2]20'!I60</f>
        <v>27</v>
      </c>
      <c r="I58" s="201">
        <f>'[2]20'!J60</f>
        <v>0</v>
      </c>
      <c r="J58" s="201">
        <f>'[2]20'!K60</f>
        <v>0</v>
      </c>
      <c r="K58" s="15">
        <f t="shared" si="3"/>
        <v>61</v>
      </c>
      <c r="L58" s="18">
        <f>frq!C58</f>
        <v>1</v>
      </c>
      <c r="M58" s="125">
        <f t="shared" si="4"/>
        <v>33.299999999999997</v>
      </c>
      <c r="N58" s="16">
        <f t="shared" si="7"/>
        <v>27</v>
      </c>
      <c r="O58" s="16">
        <f t="shared" si="8"/>
        <v>0</v>
      </c>
      <c r="P58" s="16">
        <f t="shared" si="9"/>
        <v>0</v>
      </c>
      <c r="Q58" s="17">
        <f t="shared" si="5"/>
        <v>60.3</v>
      </c>
      <c r="R58" s="18">
        <v>0.7</v>
      </c>
      <c r="S58" s="18"/>
    </row>
    <row r="59" spans="1:19">
      <c r="A59" s="8" t="s">
        <v>101</v>
      </c>
      <c r="B59" s="200">
        <f>'[2]20'!B61</f>
        <v>50</v>
      </c>
      <c r="C59" s="201">
        <f>'[2]20'!C61</f>
        <v>30</v>
      </c>
      <c r="D59" s="201">
        <f>'[2]20'!D61</f>
        <v>0</v>
      </c>
      <c r="E59" s="201">
        <f>'[2]20'!E61</f>
        <v>0</v>
      </c>
      <c r="F59" s="15">
        <f t="shared" si="6"/>
        <v>80</v>
      </c>
      <c r="G59" s="200">
        <f>'[2]20'!H61</f>
        <v>32</v>
      </c>
      <c r="H59" s="201">
        <f>'[2]20'!I61</f>
        <v>27</v>
      </c>
      <c r="I59" s="201">
        <f>'[2]20'!J61</f>
        <v>0</v>
      </c>
      <c r="J59" s="201">
        <f>'[2]20'!K61</f>
        <v>0</v>
      </c>
      <c r="K59" s="15">
        <f t="shared" si="3"/>
        <v>59</v>
      </c>
      <c r="L59" s="18">
        <f>frq!C59</f>
        <v>1</v>
      </c>
      <c r="M59" s="125">
        <f t="shared" si="4"/>
        <v>31.3</v>
      </c>
      <c r="N59" s="16">
        <f t="shared" si="7"/>
        <v>27</v>
      </c>
      <c r="O59" s="16">
        <f t="shared" si="8"/>
        <v>0</v>
      </c>
      <c r="P59" s="16">
        <f t="shared" si="9"/>
        <v>0</v>
      </c>
      <c r="Q59" s="17">
        <f t="shared" si="5"/>
        <v>58.3</v>
      </c>
      <c r="R59" s="18">
        <v>0.7</v>
      </c>
      <c r="S59" s="18"/>
    </row>
    <row r="60" spans="1:19">
      <c r="A60" s="8" t="s">
        <v>102</v>
      </c>
      <c r="B60" s="200">
        <f>'[2]20'!B62</f>
        <v>50</v>
      </c>
      <c r="C60" s="201">
        <f>'[2]20'!C62</f>
        <v>30</v>
      </c>
      <c r="D60" s="201">
        <f>'[2]20'!D62</f>
        <v>0</v>
      </c>
      <c r="E60" s="201">
        <f>'[2]20'!E62</f>
        <v>0</v>
      </c>
      <c r="F60" s="15">
        <f t="shared" si="6"/>
        <v>80</v>
      </c>
      <c r="G60" s="200">
        <f>'[2]20'!H62</f>
        <v>32</v>
      </c>
      <c r="H60" s="201">
        <f>'[2]20'!I62</f>
        <v>27</v>
      </c>
      <c r="I60" s="201">
        <f>'[2]20'!J62</f>
        <v>0</v>
      </c>
      <c r="J60" s="201">
        <f>'[2]20'!K62</f>
        <v>0</v>
      </c>
      <c r="K60" s="15">
        <f t="shared" si="3"/>
        <v>59</v>
      </c>
      <c r="L60" s="18">
        <f>frq!C60</f>
        <v>1</v>
      </c>
      <c r="M60" s="125">
        <f t="shared" si="4"/>
        <v>31.3</v>
      </c>
      <c r="N60" s="16">
        <f t="shared" si="7"/>
        <v>27</v>
      </c>
      <c r="O60" s="16">
        <f t="shared" si="8"/>
        <v>0</v>
      </c>
      <c r="P60" s="16">
        <f t="shared" si="9"/>
        <v>0</v>
      </c>
      <c r="Q60" s="17">
        <f t="shared" si="5"/>
        <v>58.3</v>
      </c>
      <c r="R60" s="18">
        <v>0.7</v>
      </c>
      <c r="S60" s="18"/>
    </row>
    <row r="61" spans="1:19">
      <c r="A61" s="8" t="s">
        <v>103</v>
      </c>
      <c r="B61" s="200">
        <f>'[2]20'!B63</f>
        <v>50</v>
      </c>
      <c r="C61" s="201">
        <f>'[2]20'!C63</f>
        <v>30</v>
      </c>
      <c r="D61" s="201">
        <f>'[2]20'!D63</f>
        <v>0</v>
      </c>
      <c r="E61" s="201">
        <f>'[2]20'!E63</f>
        <v>0</v>
      </c>
      <c r="F61" s="15">
        <f t="shared" si="6"/>
        <v>80</v>
      </c>
      <c r="G61" s="200">
        <f>'[2]20'!H63</f>
        <v>32</v>
      </c>
      <c r="H61" s="201">
        <f>'[2]20'!I63</f>
        <v>27</v>
      </c>
      <c r="I61" s="201">
        <f>'[2]20'!J63</f>
        <v>0</v>
      </c>
      <c r="J61" s="201">
        <f>'[2]20'!K63</f>
        <v>0</v>
      </c>
      <c r="K61" s="15">
        <f t="shared" si="3"/>
        <v>59</v>
      </c>
      <c r="L61" s="18">
        <f>frq!C61</f>
        <v>1</v>
      </c>
      <c r="M61" s="125">
        <f t="shared" si="4"/>
        <v>31.3</v>
      </c>
      <c r="N61" s="16">
        <f t="shared" si="7"/>
        <v>27</v>
      </c>
      <c r="O61" s="16">
        <f t="shared" si="8"/>
        <v>0</v>
      </c>
      <c r="P61" s="16">
        <f t="shared" si="9"/>
        <v>0</v>
      </c>
      <c r="Q61" s="17">
        <f t="shared" si="5"/>
        <v>58.3</v>
      </c>
      <c r="R61" s="18">
        <v>0.7</v>
      </c>
      <c r="S61" s="18"/>
    </row>
    <row r="62" spans="1:19">
      <c r="A62" s="8" t="s">
        <v>104</v>
      </c>
      <c r="B62" s="200">
        <f>'[2]20'!B64</f>
        <v>50</v>
      </c>
      <c r="C62" s="201">
        <f>'[2]20'!C64</f>
        <v>30</v>
      </c>
      <c r="D62" s="201">
        <f>'[2]20'!D64</f>
        <v>0</v>
      </c>
      <c r="E62" s="201">
        <f>'[2]20'!E64</f>
        <v>0</v>
      </c>
      <c r="F62" s="15">
        <f t="shared" si="6"/>
        <v>80</v>
      </c>
      <c r="G62" s="200">
        <f>'[2]20'!H64</f>
        <v>32</v>
      </c>
      <c r="H62" s="201">
        <f>'[2]20'!I64</f>
        <v>27</v>
      </c>
      <c r="I62" s="201">
        <f>'[2]20'!J64</f>
        <v>0</v>
      </c>
      <c r="J62" s="201">
        <f>'[2]20'!K64</f>
        <v>0</v>
      </c>
      <c r="K62" s="15">
        <f t="shared" si="3"/>
        <v>59</v>
      </c>
      <c r="L62" s="18">
        <f>frq!C62</f>
        <v>1</v>
      </c>
      <c r="M62" s="125">
        <f t="shared" si="4"/>
        <v>31.3</v>
      </c>
      <c r="N62" s="16">
        <f t="shared" si="7"/>
        <v>27</v>
      </c>
      <c r="O62" s="16">
        <f t="shared" si="8"/>
        <v>0</v>
      </c>
      <c r="P62" s="16">
        <f t="shared" si="9"/>
        <v>0</v>
      </c>
      <c r="Q62" s="17">
        <f t="shared" si="5"/>
        <v>58.3</v>
      </c>
      <c r="R62" s="18">
        <v>0.7</v>
      </c>
      <c r="S62" s="18"/>
    </row>
    <row r="63" spans="1:19">
      <c r="A63" s="8" t="s">
        <v>105</v>
      </c>
      <c r="B63" s="200">
        <f>'[2]20'!B65</f>
        <v>50</v>
      </c>
      <c r="C63" s="201">
        <f>'[2]20'!C65</f>
        <v>30</v>
      </c>
      <c r="D63" s="201">
        <f>'[2]20'!D65</f>
        <v>0</v>
      </c>
      <c r="E63" s="201">
        <f>'[2]20'!E65</f>
        <v>0</v>
      </c>
      <c r="F63" s="15">
        <f t="shared" si="6"/>
        <v>80</v>
      </c>
      <c r="G63" s="200">
        <f>'[2]20'!H65</f>
        <v>32</v>
      </c>
      <c r="H63" s="201">
        <f>'[2]20'!I65</f>
        <v>27</v>
      </c>
      <c r="I63" s="201">
        <f>'[2]20'!J65</f>
        <v>0</v>
      </c>
      <c r="J63" s="201">
        <f>'[2]20'!K65</f>
        <v>0</v>
      </c>
      <c r="K63" s="15">
        <f t="shared" si="3"/>
        <v>59</v>
      </c>
      <c r="L63" s="18">
        <f>frq!C63</f>
        <v>1</v>
      </c>
      <c r="M63" s="125">
        <f t="shared" si="4"/>
        <v>31.3</v>
      </c>
      <c r="N63" s="16">
        <f t="shared" si="7"/>
        <v>27</v>
      </c>
      <c r="O63" s="16">
        <f t="shared" si="8"/>
        <v>0</v>
      </c>
      <c r="P63" s="16">
        <f t="shared" si="9"/>
        <v>0</v>
      </c>
      <c r="Q63" s="17">
        <f t="shared" si="5"/>
        <v>58.3</v>
      </c>
      <c r="R63" s="18">
        <v>0.7</v>
      </c>
      <c r="S63" s="18"/>
    </row>
    <row r="64" spans="1:19">
      <c r="A64" s="8" t="s">
        <v>106</v>
      </c>
      <c r="B64" s="200">
        <f>'[2]20'!B66</f>
        <v>50</v>
      </c>
      <c r="C64" s="201">
        <f>'[2]20'!C66</f>
        <v>30</v>
      </c>
      <c r="D64" s="201">
        <f>'[2]20'!D66</f>
        <v>0</v>
      </c>
      <c r="E64" s="201">
        <f>'[2]20'!E66</f>
        <v>0</v>
      </c>
      <c r="F64" s="15">
        <f t="shared" si="6"/>
        <v>80</v>
      </c>
      <c r="G64" s="200">
        <f>'[2]20'!H66</f>
        <v>32</v>
      </c>
      <c r="H64" s="201">
        <f>'[2]20'!I66</f>
        <v>27</v>
      </c>
      <c r="I64" s="201">
        <f>'[2]20'!J66</f>
        <v>0</v>
      </c>
      <c r="J64" s="201">
        <f>'[2]20'!K66</f>
        <v>0</v>
      </c>
      <c r="K64" s="15">
        <f t="shared" si="3"/>
        <v>59</v>
      </c>
      <c r="L64" s="18">
        <f>frq!C64</f>
        <v>1</v>
      </c>
      <c r="M64" s="125">
        <f t="shared" si="4"/>
        <v>31.3</v>
      </c>
      <c r="N64" s="16">
        <f t="shared" si="7"/>
        <v>27</v>
      </c>
      <c r="O64" s="16">
        <f t="shared" si="8"/>
        <v>0</v>
      </c>
      <c r="P64" s="16">
        <f t="shared" si="9"/>
        <v>0</v>
      </c>
      <c r="Q64" s="17">
        <f t="shared" si="5"/>
        <v>58.3</v>
      </c>
      <c r="R64" s="18">
        <v>0.7</v>
      </c>
      <c r="S64" s="18"/>
    </row>
    <row r="65" spans="1:19">
      <c r="A65" s="8" t="s">
        <v>107</v>
      </c>
      <c r="B65" s="200">
        <f>'[2]20'!B67</f>
        <v>50</v>
      </c>
      <c r="C65" s="201">
        <f>'[2]20'!C67</f>
        <v>30</v>
      </c>
      <c r="D65" s="201">
        <f>'[2]20'!D67</f>
        <v>0</v>
      </c>
      <c r="E65" s="201">
        <f>'[2]20'!E67</f>
        <v>0</v>
      </c>
      <c r="F65" s="15">
        <f t="shared" si="6"/>
        <v>80</v>
      </c>
      <c r="G65" s="200">
        <f>'[2]20'!H67</f>
        <v>32</v>
      </c>
      <c r="H65" s="201">
        <f>'[2]20'!I67</f>
        <v>27</v>
      </c>
      <c r="I65" s="201">
        <f>'[2]20'!J67</f>
        <v>0</v>
      </c>
      <c r="J65" s="201">
        <f>'[2]20'!K67</f>
        <v>0</v>
      </c>
      <c r="K65" s="15">
        <f t="shared" si="3"/>
        <v>59</v>
      </c>
      <c r="L65" s="18">
        <f>frq!C65</f>
        <v>1</v>
      </c>
      <c r="M65" s="125">
        <f t="shared" si="4"/>
        <v>31.3</v>
      </c>
      <c r="N65" s="16">
        <f t="shared" si="7"/>
        <v>27</v>
      </c>
      <c r="O65" s="16">
        <f t="shared" si="8"/>
        <v>0</v>
      </c>
      <c r="P65" s="16">
        <f t="shared" si="9"/>
        <v>0</v>
      </c>
      <c r="Q65" s="17">
        <f t="shared" si="5"/>
        <v>58.3</v>
      </c>
      <c r="R65" s="18">
        <v>0.7</v>
      </c>
      <c r="S65" s="18"/>
    </row>
    <row r="66" spans="1:19">
      <c r="A66" s="8" t="s">
        <v>108</v>
      </c>
      <c r="B66" s="200">
        <f>'[2]20'!B68</f>
        <v>50</v>
      </c>
      <c r="C66" s="201">
        <f>'[2]20'!C68</f>
        <v>30</v>
      </c>
      <c r="D66" s="201">
        <f>'[2]20'!D68</f>
        <v>0</v>
      </c>
      <c r="E66" s="201">
        <f>'[2]20'!E68</f>
        <v>0</v>
      </c>
      <c r="F66" s="15">
        <f t="shared" si="6"/>
        <v>80</v>
      </c>
      <c r="G66" s="200">
        <f>'[2]20'!H68</f>
        <v>32</v>
      </c>
      <c r="H66" s="201">
        <f>'[2]20'!I68</f>
        <v>27</v>
      </c>
      <c r="I66" s="201">
        <f>'[2]20'!J68</f>
        <v>0</v>
      </c>
      <c r="J66" s="201">
        <f>'[2]20'!K68</f>
        <v>0</v>
      </c>
      <c r="K66" s="15">
        <f t="shared" si="3"/>
        <v>59</v>
      </c>
      <c r="L66" s="18">
        <f>frq!C66</f>
        <v>1</v>
      </c>
      <c r="M66" s="125">
        <f t="shared" si="4"/>
        <v>31.3</v>
      </c>
      <c r="N66" s="16">
        <f t="shared" si="7"/>
        <v>27</v>
      </c>
      <c r="O66" s="16">
        <f t="shared" si="8"/>
        <v>0</v>
      </c>
      <c r="P66" s="16">
        <f t="shared" si="9"/>
        <v>0</v>
      </c>
      <c r="Q66" s="17">
        <f t="shared" si="5"/>
        <v>58.3</v>
      </c>
      <c r="R66" s="18">
        <v>0.7</v>
      </c>
      <c r="S66" s="18"/>
    </row>
    <row r="67" spans="1:19">
      <c r="A67" s="8" t="s">
        <v>109</v>
      </c>
      <c r="B67" s="200">
        <f>'[2]20'!B69</f>
        <v>50</v>
      </c>
      <c r="C67" s="201">
        <f>'[2]20'!C69</f>
        <v>30</v>
      </c>
      <c r="D67" s="201">
        <f>'[2]20'!D69</f>
        <v>0</v>
      </c>
      <c r="E67" s="201">
        <f>'[2]20'!E69</f>
        <v>0</v>
      </c>
      <c r="F67" s="15">
        <f t="shared" si="6"/>
        <v>80</v>
      </c>
      <c r="G67" s="200">
        <f>'[2]20'!H69</f>
        <v>32</v>
      </c>
      <c r="H67" s="201">
        <f>'[2]20'!I69</f>
        <v>27</v>
      </c>
      <c r="I67" s="201">
        <f>'[2]20'!J69</f>
        <v>0</v>
      </c>
      <c r="J67" s="201">
        <f>'[2]20'!K69</f>
        <v>0</v>
      </c>
      <c r="K67" s="15">
        <f t="shared" si="3"/>
        <v>59</v>
      </c>
      <c r="L67" s="18">
        <f>frq!C67</f>
        <v>1</v>
      </c>
      <c r="M67" s="125">
        <f t="shared" si="4"/>
        <v>31.3</v>
      </c>
      <c r="N67" s="16">
        <f t="shared" ref="N67:N98" si="10">IF($L67=1,H67,IF(AND($L67=0.985,H67&gt;0.985*C67),C67*0.985,IF(AND($L67=0.965,H67&gt;0.965*C67),0.965*C67,H67)))</f>
        <v>27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58.3</v>
      </c>
      <c r="R67" s="18">
        <v>0.7</v>
      </c>
      <c r="S67" s="18"/>
    </row>
    <row r="68" spans="1:19">
      <c r="A68" s="8" t="s">
        <v>110</v>
      </c>
      <c r="B68" s="200">
        <f>'[2]20'!B70</f>
        <v>50</v>
      </c>
      <c r="C68" s="201">
        <f>'[2]20'!C70</f>
        <v>30</v>
      </c>
      <c r="D68" s="201">
        <f>'[2]20'!D70</f>
        <v>0</v>
      </c>
      <c r="E68" s="201">
        <f>'[2]20'!E70</f>
        <v>0</v>
      </c>
      <c r="F68" s="15">
        <f t="shared" si="6"/>
        <v>80</v>
      </c>
      <c r="G68" s="200">
        <f>'[2]20'!H70</f>
        <v>32</v>
      </c>
      <c r="H68" s="201">
        <f>'[2]20'!I70</f>
        <v>27</v>
      </c>
      <c r="I68" s="201">
        <f>'[2]20'!J70</f>
        <v>0</v>
      </c>
      <c r="J68" s="201">
        <f>'[2]20'!K70</f>
        <v>0</v>
      </c>
      <c r="K68" s="15">
        <f t="shared" ref="K68:K98" si="13">SUM(G68:J68)</f>
        <v>59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31.3</v>
      </c>
      <c r="N68" s="16">
        <f t="shared" si="10"/>
        <v>27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58.3</v>
      </c>
      <c r="R68" s="18">
        <v>0.7</v>
      </c>
      <c r="S68" s="18"/>
    </row>
    <row r="69" spans="1:19">
      <c r="A69" s="8" t="s">
        <v>111</v>
      </c>
      <c r="B69" s="200">
        <f>'[2]20'!B71</f>
        <v>50</v>
      </c>
      <c r="C69" s="201">
        <f>'[2]20'!C71</f>
        <v>30</v>
      </c>
      <c r="D69" s="201">
        <f>'[2]20'!D71</f>
        <v>0</v>
      </c>
      <c r="E69" s="201">
        <f>'[2]20'!E71</f>
        <v>0</v>
      </c>
      <c r="F69" s="15">
        <f t="shared" ref="F69:F98" si="16">SUM(B69:E69)</f>
        <v>80</v>
      </c>
      <c r="G69" s="200">
        <f>'[2]20'!H71</f>
        <v>32</v>
      </c>
      <c r="H69" s="201">
        <f>'[2]20'!I71</f>
        <v>27</v>
      </c>
      <c r="I69" s="201">
        <f>'[2]20'!J71</f>
        <v>0</v>
      </c>
      <c r="J69" s="201">
        <f>'[2]20'!K71</f>
        <v>0</v>
      </c>
      <c r="K69" s="15">
        <f t="shared" si="13"/>
        <v>59</v>
      </c>
      <c r="L69" s="18">
        <f>frq!C69</f>
        <v>1</v>
      </c>
      <c r="M69" s="125">
        <f t="shared" si="14"/>
        <v>31.3</v>
      </c>
      <c r="N69" s="16">
        <f t="shared" si="10"/>
        <v>27</v>
      </c>
      <c r="O69" s="16">
        <f t="shared" si="11"/>
        <v>0</v>
      </c>
      <c r="P69" s="16">
        <f t="shared" si="12"/>
        <v>0</v>
      </c>
      <c r="Q69" s="17">
        <f t="shared" si="15"/>
        <v>58.3</v>
      </c>
      <c r="R69" s="18">
        <v>0.7</v>
      </c>
      <c r="S69" s="18"/>
    </row>
    <row r="70" spans="1:19">
      <c r="A70" s="8" t="s">
        <v>112</v>
      </c>
      <c r="B70" s="200">
        <f>'[2]20'!B72</f>
        <v>50</v>
      </c>
      <c r="C70" s="201">
        <f>'[2]20'!C72</f>
        <v>30</v>
      </c>
      <c r="D70" s="201">
        <f>'[2]20'!D72</f>
        <v>0</v>
      </c>
      <c r="E70" s="201">
        <f>'[2]20'!E72</f>
        <v>0</v>
      </c>
      <c r="F70" s="15">
        <f t="shared" si="16"/>
        <v>80</v>
      </c>
      <c r="G70" s="200">
        <f>'[2]20'!H72</f>
        <v>32</v>
      </c>
      <c r="H70" s="201">
        <f>'[2]20'!I72</f>
        <v>27</v>
      </c>
      <c r="I70" s="201">
        <f>'[2]20'!J72</f>
        <v>0</v>
      </c>
      <c r="J70" s="201">
        <f>'[2]20'!K72</f>
        <v>0</v>
      </c>
      <c r="K70" s="15">
        <f t="shared" si="13"/>
        <v>59</v>
      </c>
      <c r="L70" s="18">
        <f>frq!C70</f>
        <v>1</v>
      </c>
      <c r="M70" s="125">
        <f t="shared" si="14"/>
        <v>31.3</v>
      </c>
      <c r="N70" s="16">
        <f t="shared" si="10"/>
        <v>27</v>
      </c>
      <c r="O70" s="16">
        <f t="shared" si="11"/>
        <v>0</v>
      </c>
      <c r="P70" s="16">
        <f t="shared" si="12"/>
        <v>0</v>
      </c>
      <c r="Q70" s="17">
        <f t="shared" si="15"/>
        <v>58.3</v>
      </c>
      <c r="R70" s="18">
        <v>0.7</v>
      </c>
      <c r="S70" s="18"/>
    </row>
    <row r="71" spans="1:19">
      <c r="A71" s="8" t="s">
        <v>113</v>
      </c>
      <c r="B71" s="200">
        <f>'[2]20'!B73</f>
        <v>50</v>
      </c>
      <c r="C71" s="201">
        <f>'[2]20'!C73</f>
        <v>30</v>
      </c>
      <c r="D71" s="201">
        <f>'[2]20'!D73</f>
        <v>0</v>
      </c>
      <c r="E71" s="201">
        <f>'[2]20'!E73</f>
        <v>0</v>
      </c>
      <c r="F71" s="15">
        <f t="shared" si="16"/>
        <v>80</v>
      </c>
      <c r="G71" s="200">
        <f>'[2]20'!H73</f>
        <v>32</v>
      </c>
      <c r="H71" s="201">
        <f>'[2]20'!I73</f>
        <v>27</v>
      </c>
      <c r="I71" s="201">
        <f>'[2]20'!J73</f>
        <v>0</v>
      </c>
      <c r="J71" s="201">
        <f>'[2]20'!K73</f>
        <v>0</v>
      </c>
      <c r="K71" s="15">
        <f t="shared" si="13"/>
        <v>59</v>
      </c>
      <c r="L71" s="18">
        <f>frq!C71</f>
        <v>1</v>
      </c>
      <c r="M71" s="125">
        <f t="shared" si="14"/>
        <v>31.3</v>
      </c>
      <c r="N71" s="16">
        <f t="shared" si="10"/>
        <v>27</v>
      </c>
      <c r="O71" s="16">
        <f t="shared" si="11"/>
        <v>0</v>
      </c>
      <c r="P71" s="16">
        <f t="shared" si="12"/>
        <v>0</v>
      </c>
      <c r="Q71" s="17">
        <f t="shared" si="15"/>
        <v>58.3</v>
      </c>
      <c r="R71" s="18">
        <v>0.7</v>
      </c>
      <c r="S71" s="18"/>
    </row>
    <row r="72" spans="1:19">
      <c r="A72" s="8" t="s">
        <v>114</v>
      </c>
      <c r="B72" s="200">
        <f>'[2]20'!B74</f>
        <v>50</v>
      </c>
      <c r="C72" s="201">
        <f>'[2]20'!C74</f>
        <v>30</v>
      </c>
      <c r="D72" s="201">
        <f>'[2]20'!D74</f>
        <v>0</v>
      </c>
      <c r="E72" s="201">
        <f>'[2]20'!E74</f>
        <v>0</v>
      </c>
      <c r="F72" s="15">
        <f t="shared" si="16"/>
        <v>80</v>
      </c>
      <c r="G72" s="200">
        <f>'[2]20'!H74</f>
        <v>32</v>
      </c>
      <c r="H72" s="201">
        <f>'[2]20'!I74</f>
        <v>27</v>
      </c>
      <c r="I72" s="201">
        <f>'[2]20'!J74</f>
        <v>0</v>
      </c>
      <c r="J72" s="201">
        <f>'[2]20'!K74</f>
        <v>0</v>
      </c>
      <c r="K72" s="15">
        <f t="shared" si="13"/>
        <v>59</v>
      </c>
      <c r="L72" s="18">
        <f>frq!C72</f>
        <v>1</v>
      </c>
      <c r="M72" s="125">
        <f t="shared" si="14"/>
        <v>31.3</v>
      </c>
      <c r="N72" s="16">
        <f t="shared" si="10"/>
        <v>27</v>
      </c>
      <c r="O72" s="16">
        <f t="shared" si="11"/>
        <v>0</v>
      </c>
      <c r="P72" s="16">
        <f t="shared" si="12"/>
        <v>0</v>
      </c>
      <c r="Q72" s="17">
        <f t="shared" si="15"/>
        <v>58.3</v>
      </c>
      <c r="R72" s="18">
        <v>0.7</v>
      </c>
      <c r="S72" s="18"/>
    </row>
    <row r="73" spans="1:19">
      <c r="A73" s="8" t="s">
        <v>115</v>
      </c>
      <c r="B73" s="200">
        <f>'[2]20'!B75</f>
        <v>50</v>
      </c>
      <c r="C73" s="201">
        <f>'[2]20'!C75</f>
        <v>30</v>
      </c>
      <c r="D73" s="201">
        <f>'[2]20'!D75</f>
        <v>0</v>
      </c>
      <c r="E73" s="201">
        <f>'[2]20'!E75</f>
        <v>0</v>
      </c>
      <c r="F73" s="15">
        <f t="shared" si="16"/>
        <v>80</v>
      </c>
      <c r="G73" s="200">
        <f>'[2]20'!H75</f>
        <v>32</v>
      </c>
      <c r="H73" s="201">
        <f>'[2]20'!I75</f>
        <v>27</v>
      </c>
      <c r="I73" s="201">
        <f>'[2]20'!J75</f>
        <v>0</v>
      </c>
      <c r="J73" s="201">
        <f>'[2]20'!K75</f>
        <v>0</v>
      </c>
      <c r="K73" s="15">
        <f t="shared" si="13"/>
        <v>59</v>
      </c>
      <c r="L73" s="18">
        <f>frq!C73</f>
        <v>1</v>
      </c>
      <c r="M73" s="125">
        <f t="shared" si="14"/>
        <v>31.3</v>
      </c>
      <c r="N73" s="16">
        <f t="shared" si="10"/>
        <v>27</v>
      </c>
      <c r="O73" s="16">
        <f t="shared" si="11"/>
        <v>0</v>
      </c>
      <c r="P73" s="16">
        <f t="shared" si="12"/>
        <v>0</v>
      </c>
      <c r="Q73" s="17">
        <f t="shared" si="15"/>
        <v>58.3</v>
      </c>
      <c r="R73" s="18">
        <v>0.7</v>
      </c>
      <c r="S73" s="18"/>
    </row>
    <row r="74" spans="1:19">
      <c r="A74" s="8" t="s">
        <v>116</v>
      </c>
      <c r="B74" s="200">
        <f>'[2]20'!B76</f>
        <v>50</v>
      </c>
      <c r="C74" s="201">
        <f>'[2]20'!C76</f>
        <v>30</v>
      </c>
      <c r="D74" s="201">
        <f>'[2]20'!D76</f>
        <v>0</v>
      </c>
      <c r="E74" s="201">
        <f>'[2]20'!E76</f>
        <v>0</v>
      </c>
      <c r="F74" s="15">
        <f t="shared" si="16"/>
        <v>80</v>
      </c>
      <c r="G74" s="200">
        <f>'[2]20'!H76</f>
        <v>32</v>
      </c>
      <c r="H74" s="201">
        <f>'[2]20'!I76</f>
        <v>27</v>
      </c>
      <c r="I74" s="201">
        <f>'[2]20'!J76</f>
        <v>0</v>
      </c>
      <c r="J74" s="201">
        <f>'[2]20'!K76</f>
        <v>0</v>
      </c>
      <c r="K74" s="15">
        <f t="shared" si="13"/>
        <v>59</v>
      </c>
      <c r="L74" s="18">
        <f>frq!C74</f>
        <v>1</v>
      </c>
      <c r="M74" s="125">
        <f t="shared" si="14"/>
        <v>31.3</v>
      </c>
      <c r="N74" s="16">
        <f t="shared" si="10"/>
        <v>27</v>
      </c>
      <c r="O74" s="16">
        <f t="shared" si="11"/>
        <v>0</v>
      </c>
      <c r="P74" s="16">
        <f t="shared" si="12"/>
        <v>0</v>
      </c>
      <c r="Q74" s="17">
        <f t="shared" si="15"/>
        <v>58.3</v>
      </c>
      <c r="R74" s="18">
        <v>0.7</v>
      </c>
      <c r="S74" s="18"/>
    </row>
    <row r="75" spans="1:19">
      <c r="A75" s="8" t="s">
        <v>117</v>
      </c>
      <c r="B75" s="200">
        <f>'[2]20'!B77</f>
        <v>50</v>
      </c>
      <c r="C75" s="201">
        <f>'[2]20'!C77</f>
        <v>30</v>
      </c>
      <c r="D75" s="201">
        <f>'[2]20'!D77</f>
        <v>0</v>
      </c>
      <c r="E75" s="201">
        <f>'[2]20'!E77</f>
        <v>0</v>
      </c>
      <c r="F75" s="15">
        <f t="shared" si="16"/>
        <v>80</v>
      </c>
      <c r="G75" s="200">
        <f>'[2]20'!H77</f>
        <v>32</v>
      </c>
      <c r="H75" s="201">
        <f>'[2]20'!I77</f>
        <v>27</v>
      </c>
      <c r="I75" s="201">
        <f>'[2]20'!J77</f>
        <v>0</v>
      </c>
      <c r="J75" s="201">
        <f>'[2]20'!K77</f>
        <v>0</v>
      </c>
      <c r="K75" s="15">
        <f t="shared" si="13"/>
        <v>59</v>
      </c>
      <c r="L75" s="18">
        <f>frq!C75</f>
        <v>1</v>
      </c>
      <c r="M75" s="125">
        <f t="shared" si="14"/>
        <v>31.6</v>
      </c>
      <c r="N75" s="16">
        <f t="shared" si="10"/>
        <v>27</v>
      </c>
      <c r="O75" s="16">
        <f t="shared" si="11"/>
        <v>0</v>
      </c>
      <c r="P75" s="16">
        <f t="shared" si="12"/>
        <v>0</v>
      </c>
      <c r="Q75" s="17">
        <f t="shared" si="15"/>
        <v>58.6</v>
      </c>
      <c r="R75" s="18">
        <v>0.4</v>
      </c>
      <c r="S75" s="18"/>
    </row>
    <row r="76" spans="1:19">
      <c r="A76" s="8" t="s">
        <v>118</v>
      </c>
      <c r="B76" s="200">
        <f>'[2]20'!B78</f>
        <v>50</v>
      </c>
      <c r="C76" s="201">
        <f>'[2]20'!C78</f>
        <v>30</v>
      </c>
      <c r="D76" s="201">
        <f>'[2]20'!D78</f>
        <v>0</v>
      </c>
      <c r="E76" s="201">
        <f>'[2]20'!E78</f>
        <v>0</v>
      </c>
      <c r="F76" s="15">
        <f t="shared" si="16"/>
        <v>80</v>
      </c>
      <c r="G76" s="200">
        <f>'[2]20'!H78</f>
        <v>32</v>
      </c>
      <c r="H76" s="201">
        <f>'[2]20'!I78</f>
        <v>27</v>
      </c>
      <c r="I76" s="201">
        <f>'[2]20'!J78</f>
        <v>0</v>
      </c>
      <c r="J76" s="201">
        <f>'[2]20'!K78</f>
        <v>0</v>
      </c>
      <c r="K76" s="15">
        <f t="shared" si="13"/>
        <v>59</v>
      </c>
      <c r="L76" s="18">
        <f>frq!C76</f>
        <v>1</v>
      </c>
      <c r="M76" s="125">
        <f t="shared" si="14"/>
        <v>31.6</v>
      </c>
      <c r="N76" s="16">
        <f t="shared" si="10"/>
        <v>27</v>
      </c>
      <c r="O76" s="16">
        <f t="shared" si="11"/>
        <v>0</v>
      </c>
      <c r="P76" s="16">
        <f t="shared" si="12"/>
        <v>0</v>
      </c>
      <c r="Q76" s="17">
        <f t="shared" si="15"/>
        <v>58.6</v>
      </c>
      <c r="R76" s="18">
        <v>0.4</v>
      </c>
      <c r="S76" s="18"/>
    </row>
    <row r="77" spans="1:19">
      <c r="A77" s="8" t="s">
        <v>119</v>
      </c>
      <c r="B77" s="200">
        <f>'[2]20'!B79</f>
        <v>50</v>
      </c>
      <c r="C77" s="201">
        <f>'[2]20'!C79</f>
        <v>30</v>
      </c>
      <c r="D77" s="201">
        <f>'[2]20'!D79</f>
        <v>0</v>
      </c>
      <c r="E77" s="201">
        <f>'[2]20'!E79</f>
        <v>0</v>
      </c>
      <c r="F77" s="15">
        <f t="shared" si="16"/>
        <v>80</v>
      </c>
      <c r="G77" s="200">
        <f>'[2]20'!H79</f>
        <v>32</v>
      </c>
      <c r="H77" s="201">
        <f>'[2]20'!I79</f>
        <v>27</v>
      </c>
      <c r="I77" s="201">
        <f>'[2]20'!J79</f>
        <v>0</v>
      </c>
      <c r="J77" s="201">
        <f>'[2]20'!K79</f>
        <v>0</v>
      </c>
      <c r="K77" s="15">
        <f t="shared" si="13"/>
        <v>59</v>
      </c>
      <c r="L77" s="18">
        <f>frq!C77</f>
        <v>1</v>
      </c>
      <c r="M77" s="125">
        <f t="shared" si="14"/>
        <v>31.6</v>
      </c>
      <c r="N77" s="16">
        <f t="shared" si="10"/>
        <v>27</v>
      </c>
      <c r="O77" s="16">
        <f t="shared" si="11"/>
        <v>0</v>
      </c>
      <c r="P77" s="16">
        <f t="shared" si="12"/>
        <v>0</v>
      </c>
      <c r="Q77" s="17">
        <f t="shared" si="15"/>
        <v>58.6</v>
      </c>
      <c r="R77" s="18">
        <v>0.4</v>
      </c>
      <c r="S77" s="18"/>
    </row>
    <row r="78" spans="1:19">
      <c r="A78" s="8" t="s">
        <v>120</v>
      </c>
      <c r="B78" s="200">
        <f>'[2]20'!B80</f>
        <v>50</v>
      </c>
      <c r="C78" s="201">
        <f>'[2]20'!C80</f>
        <v>30</v>
      </c>
      <c r="D78" s="201">
        <f>'[2]20'!D80</f>
        <v>0</v>
      </c>
      <c r="E78" s="201">
        <f>'[2]20'!E80</f>
        <v>0</v>
      </c>
      <c r="F78" s="15">
        <f t="shared" si="16"/>
        <v>80</v>
      </c>
      <c r="G78" s="200">
        <f>'[2]20'!H80</f>
        <v>32</v>
      </c>
      <c r="H78" s="201">
        <f>'[2]20'!I80</f>
        <v>27</v>
      </c>
      <c r="I78" s="201">
        <f>'[2]20'!J80</f>
        <v>0</v>
      </c>
      <c r="J78" s="201">
        <f>'[2]20'!K80</f>
        <v>0</v>
      </c>
      <c r="K78" s="15">
        <f t="shared" si="13"/>
        <v>59</v>
      </c>
      <c r="L78" s="18">
        <f>frq!C78</f>
        <v>1</v>
      </c>
      <c r="M78" s="125">
        <f t="shared" si="14"/>
        <v>31.6</v>
      </c>
      <c r="N78" s="16">
        <f t="shared" si="10"/>
        <v>27</v>
      </c>
      <c r="O78" s="16">
        <f t="shared" si="11"/>
        <v>0</v>
      </c>
      <c r="P78" s="16">
        <f t="shared" si="12"/>
        <v>0</v>
      </c>
      <c r="Q78" s="17">
        <f t="shared" si="15"/>
        <v>58.6</v>
      </c>
      <c r="R78" s="18">
        <v>0.4</v>
      </c>
      <c r="S78" s="18"/>
    </row>
    <row r="79" spans="1:19">
      <c r="A79" s="8" t="s">
        <v>121</v>
      </c>
      <c r="B79" s="200">
        <f>'[2]20'!B81</f>
        <v>50</v>
      </c>
      <c r="C79" s="201">
        <f>'[2]20'!C81</f>
        <v>30</v>
      </c>
      <c r="D79" s="201">
        <f>'[2]20'!D81</f>
        <v>0</v>
      </c>
      <c r="E79" s="201">
        <f>'[2]20'!E81</f>
        <v>0</v>
      </c>
      <c r="F79" s="15">
        <f t="shared" si="16"/>
        <v>80</v>
      </c>
      <c r="G79" s="200">
        <f>'[2]20'!H81</f>
        <v>32</v>
      </c>
      <c r="H79" s="201">
        <f>'[2]20'!I81</f>
        <v>27</v>
      </c>
      <c r="I79" s="201">
        <f>'[2]20'!J81</f>
        <v>0</v>
      </c>
      <c r="J79" s="201">
        <f>'[2]20'!K81</f>
        <v>0</v>
      </c>
      <c r="K79" s="15">
        <f t="shared" si="13"/>
        <v>59</v>
      </c>
      <c r="L79" s="18">
        <f>frq!C79</f>
        <v>1</v>
      </c>
      <c r="M79" s="125">
        <f t="shared" si="14"/>
        <v>31.6</v>
      </c>
      <c r="N79" s="16">
        <f t="shared" si="10"/>
        <v>27</v>
      </c>
      <c r="O79" s="16">
        <f t="shared" si="11"/>
        <v>0</v>
      </c>
      <c r="P79" s="16">
        <f t="shared" si="12"/>
        <v>0</v>
      </c>
      <c r="Q79" s="17">
        <f t="shared" si="15"/>
        <v>58.6</v>
      </c>
      <c r="R79" s="18">
        <v>0.4</v>
      </c>
      <c r="S79" s="18"/>
    </row>
    <row r="80" spans="1:19">
      <c r="A80" s="8" t="s">
        <v>122</v>
      </c>
      <c r="B80" s="200">
        <f>'[2]20'!B82</f>
        <v>50</v>
      </c>
      <c r="C80" s="201">
        <f>'[2]20'!C82</f>
        <v>30</v>
      </c>
      <c r="D80" s="201">
        <f>'[2]20'!D82</f>
        <v>0</v>
      </c>
      <c r="E80" s="201">
        <f>'[2]20'!E82</f>
        <v>0</v>
      </c>
      <c r="F80" s="15">
        <f t="shared" si="16"/>
        <v>80</v>
      </c>
      <c r="G80" s="200">
        <f>'[2]20'!H82</f>
        <v>32</v>
      </c>
      <c r="H80" s="201">
        <f>'[2]20'!I82</f>
        <v>27</v>
      </c>
      <c r="I80" s="201">
        <f>'[2]20'!J82</f>
        <v>0</v>
      </c>
      <c r="J80" s="201">
        <f>'[2]20'!K82</f>
        <v>0</v>
      </c>
      <c r="K80" s="15">
        <f t="shared" si="13"/>
        <v>59</v>
      </c>
      <c r="L80" s="18">
        <f>frq!C80</f>
        <v>1</v>
      </c>
      <c r="M80" s="125">
        <f t="shared" si="14"/>
        <v>31.6</v>
      </c>
      <c r="N80" s="16">
        <f t="shared" si="10"/>
        <v>27</v>
      </c>
      <c r="O80" s="16">
        <f t="shared" si="11"/>
        <v>0</v>
      </c>
      <c r="P80" s="16">
        <f t="shared" si="12"/>
        <v>0</v>
      </c>
      <c r="Q80" s="17">
        <f t="shared" si="15"/>
        <v>58.6</v>
      </c>
      <c r="R80" s="18">
        <v>0.4</v>
      </c>
      <c r="S80" s="18"/>
    </row>
    <row r="81" spans="1:19">
      <c r="A81" s="8" t="s">
        <v>123</v>
      </c>
      <c r="B81" s="200">
        <f>'[2]20'!B83</f>
        <v>50</v>
      </c>
      <c r="C81" s="201">
        <f>'[2]20'!C83</f>
        <v>30</v>
      </c>
      <c r="D81" s="201">
        <f>'[2]20'!D83</f>
        <v>0</v>
      </c>
      <c r="E81" s="201">
        <f>'[2]20'!E83</f>
        <v>0</v>
      </c>
      <c r="F81" s="15">
        <f t="shared" si="16"/>
        <v>80</v>
      </c>
      <c r="G81" s="200">
        <f>'[2]20'!H83</f>
        <v>32</v>
      </c>
      <c r="H81" s="201">
        <f>'[2]20'!I83</f>
        <v>27</v>
      </c>
      <c r="I81" s="201">
        <f>'[2]20'!J83</f>
        <v>0</v>
      </c>
      <c r="J81" s="201">
        <f>'[2]20'!K83</f>
        <v>0</v>
      </c>
      <c r="K81" s="15">
        <f t="shared" si="13"/>
        <v>59</v>
      </c>
      <c r="L81" s="18">
        <f>frq!C81</f>
        <v>1</v>
      </c>
      <c r="M81" s="125">
        <f t="shared" si="14"/>
        <v>31.6</v>
      </c>
      <c r="N81" s="16">
        <f t="shared" si="10"/>
        <v>27</v>
      </c>
      <c r="O81" s="16">
        <f t="shared" si="11"/>
        <v>0</v>
      </c>
      <c r="P81" s="16">
        <f t="shared" si="12"/>
        <v>0</v>
      </c>
      <c r="Q81" s="17">
        <f t="shared" si="15"/>
        <v>58.6</v>
      </c>
      <c r="R81" s="18">
        <v>0.4</v>
      </c>
      <c r="S81" s="18"/>
    </row>
    <row r="82" spans="1:19">
      <c r="A82" s="8" t="s">
        <v>124</v>
      </c>
      <c r="B82" s="200">
        <f>'[2]20'!B84</f>
        <v>50</v>
      </c>
      <c r="C82" s="201">
        <f>'[2]20'!C84</f>
        <v>30</v>
      </c>
      <c r="D82" s="201">
        <f>'[2]20'!D84</f>
        <v>0</v>
      </c>
      <c r="E82" s="201">
        <f>'[2]20'!E84</f>
        <v>0</v>
      </c>
      <c r="F82" s="15">
        <f t="shared" si="16"/>
        <v>80</v>
      </c>
      <c r="G82" s="200">
        <f>'[2]20'!H84</f>
        <v>32</v>
      </c>
      <c r="H82" s="201">
        <f>'[2]20'!I84</f>
        <v>27</v>
      </c>
      <c r="I82" s="201">
        <f>'[2]20'!J84</f>
        <v>0</v>
      </c>
      <c r="J82" s="201">
        <f>'[2]20'!K84</f>
        <v>0</v>
      </c>
      <c r="K82" s="15">
        <f t="shared" si="13"/>
        <v>59</v>
      </c>
      <c r="L82" s="18">
        <f>frq!C82</f>
        <v>1</v>
      </c>
      <c r="M82" s="125">
        <f t="shared" si="14"/>
        <v>31.6</v>
      </c>
      <c r="N82" s="16">
        <f t="shared" si="10"/>
        <v>27</v>
      </c>
      <c r="O82" s="16">
        <f t="shared" si="11"/>
        <v>0</v>
      </c>
      <c r="P82" s="16">
        <f t="shared" si="12"/>
        <v>0</v>
      </c>
      <c r="Q82" s="17">
        <f t="shared" si="15"/>
        <v>58.6</v>
      </c>
      <c r="R82" s="18">
        <v>0.4</v>
      </c>
      <c r="S82" s="18"/>
    </row>
    <row r="83" spans="1:19">
      <c r="A83" s="8" t="s">
        <v>125</v>
      </c>
      <c r="B83" s="200">
        <f>'[2]20'!B85</f>
        <v>50</v>
      </c>
      <c r="C83" s="201">
        <f>'[2]20'!C85</f>
        <v>30</v>
      </c>
      <c r="D83" s="201">
        <f>'[2]20'!D85</f>
        <v>0</v>
      </c>
      <c r="E83" s="201">
        <f>'[2]20'!E85</f>
        <v>0</v>
      </c>
      <c r="F83" s="15">
        <f t="shared" si="16"/>
        <v>80</v>
      </c>
      <c r="G83" s="200">
        <f>'[2]20'!H85</f>
        <v>32</v>
      </c>
      <c r="H83" s="201">
        <f>'[2]20'!I85</f>
        <v>27</v>
      </c>
      <c r="I83" s="201">
        <f>'[2]20'!J85</f>
        <v>0</v>
      </c>
      <c r="J83" s="201">
        <f>'[2]20'!K85</f>
        <v>0</v>
      </c>
      <c r="K83" s="15">
        <f t="shared" si="13"/>
        <v>59</v>
      </c>
      <c r="L83" s="18">
        <f>frq!C83</f>
        <v>1</v>
      </c>
      <c r="M83" s="125">
        <f t="shared" si="14"/>
        <v>31.6</v>
      </c>
      <c r="N83" s="16">
        <f t="shared" si="10"/>
        <v>27</v>
      </c>
      <c r="O83" s="16">
        <f t="shared" si="11"/>
        <v>0</v>
      </c>
      <c r="P83" s="16">
        <f t="shared" si="12"/>
        <v>0</v>
      </c>
      <c r="Q83" s="17">
        <f t="shared" si="15"/>
        <v>58.6</v>
      </c>
      <c r="R83" s="18">
        <v>0.4</v>
      </c>
      <c r="S83" s="18"/>
    </row>
    <row r="84" spans="1:19">
      <c r="A84" s="8" t="s">
        <v>126</v>
      </c>
      <c r="B84" s="200">
        <f>'[2]20'!B86</f>
        <v>50</v>
      </c>
      <c r="C84" s="201">
        <f>'[2]20'!C86</f>
        <v>30</v>
      </c>
      <c r="D84" s="201">
        <f>'[2]20'!D86</f>
        <v>0</v>
      </c>
      <c r="E84" s="201">
        <f>'[2]20'!E86</f>
        <v>0</v>
      </c>
      <c r="F84" s="15">
        <f t="shared" si="16"/>
        <v>80</v>
      </c>
      <c r="G84" s="200">
        <f>'[2]20'!H86</f>
        <v>32</v>
      </c>
      <c r="H84" s="201">
        <f>'[2]20'!I86</f>
        <v>27</v>
      </c>
      <c r="I84" s="201">
        <f>'[2]20'!J86</f>
        <v>0</v>
      </c>
      <c r="J84" s="201">
        <f>'[2]20'!K86</f>
        <v>0</v>
      </c>
      <c r="K84" s="15">
        <f t="shared" si="13"/>
        <v>59</v>
      </c>
      <c r="L84" s="18">
        <f>frq!C84</f>
        <v>1</v>
      </c>
      <c r="M84" s="125">
        <f t="shared" si="14"/>
        <v>31.6</v>
      </c>
      <c r="N84" s="16">
        <f t="shared" si="10"/>
        <v>27</v>
      </c>
      <c r="O84" s="16">
        <f t="shared" si="11"/>
        <v>0</v>
      </c>
      <c r="P84" s="16">
        <f t="shared" si="12"/>
        <v>0</v>
      </c>
      <c r="Q84" s="17">
        <f t="shared" si="15"/>
        <v>58.6</v>
      </c>
      <c r="R84" s="18">
        <v>0.4</v>
      </c>
      <c r="S84" s="18"/>
    </row>
    <row r="85" spans="1:19">
      <c r="A85" s="8" t="s">
        <v>127</v>
      </c>
      <c r="B85" s="200">
        <f>'[2]20'!B87</f>
        <v>50</v>
      </c>
      <c r="C85" s="201">
        <f>'[2]20'!C87</f>
        <v>30</v>
      </c>
      <c r="D85" s="201">
        <f>'[2]20'!D87</f>
        <v>0</v>
      </c>
      <c r="E85" s="201">
        <f>'[2]20'!E87</f>
        <v>0</v>
      </c>
      <c r="F85" s="15">
        <f t="shared" si="16"/>
        <v>80</v>
      </c>
      <c r="G85" s="200">
        <f>'[2]20'!H87</f>
        <v>32</v>
      </c>
      <c r="H85" s="201">
        <f>'[2]20'!I87</f>
        <v>27</v>
      </c>
      <c r="I85" s="201">
        <f>'[2]20'!J87</f>
        <v>0</v>
      </c>
      <c r="J85" s="201">
        <f>'[2]20'!K87</f>
        <v>0</v>
      </c>
      <c r="K85" s="15">
        <f t="shared" si="13"/>
        <v>59</v>
      </c>
      <c r="L85" s="18">
        <f>frq!C85</f>
        <v>1</v>
      </c>
      <c r="M85" s="125">
        <f t="shared" si="14"/>
        <v>31.6</v>
      </c>
      <c r="N85" s="16">
        <f t="shared" si="10"/>
        <v>27</v>
      </c>
      <c r="O85" s="16">
        <f t="shared" si="11"/>
        <v>0</v>
      </c>
      <c r="P85" s="16">
        <f t="shared" si="12"/>
        <v>0</v>
      </c>
      <c r="Q85" s="17">
        <f t="shared" si="15"/>
        <v>58.6</v>
      </c>
      <c r="R85" s="18">
        <v>0.4</v>
      </c>
      <c r="S85" s="18"/>
    </row>
    <row r="86" spans="1:19">
      <c r="A86" s="8" t="s">
        <v>128</v>
      </c>
      <c r="B86" s="200">
        <f>'[2]20'!B88</f>
        <v>50</v>
      </c>
      <c r="C86" s="201">
        <f>'[2]20'!C88</f>
        <v>30</v>
      </c>
      <c r="D86" s="201">
        <f>'[2]20'!D88</f>
        <v>0</v>
      </c>
      <c r="E86" s="201">
        <f>'[2]20'!E88</f>
        <v>0</v>
      </c>
      <c r="F86" s="15">
        <f t="shared" si="16"/>
        <v>80</v>
      </c>
      <c r="G86" s="200">
        <f>'[2]20'!H88</f>
        <v>32</v>
      </c>
      <c r="H86" s="201">
        <f>'[2]20'!I88</f>
        <v>27</v>
      </c>
      <c r="I86" s="201">
        <f>'[2]20'!J88</f>
        <v>0</v>
      </c>
      <c r="J86" s="201">
        <f>'[2]20'!K88</f>
        <v>0</v>
      </c>
      <c r="K86" s="15">
        <f t="shared" si="13"/>
        <v>59</v>
      </c>
      <c r="L86" s="18">
        <f>frq!C86</f>
        <v>1</v>
      </c>
      <c r="M86" s="125">
        <f t="shared" si="14"/>
        <v>31.6</v>
      </c>
      <c r="N86" s="16">
        <f t="shared" si="10"/>
        <v>27</v>
      </c>
      <c r="O86" s="16">
        <f t="shared" si="11"/>
        <v>0</v>
      </c>
      <c r="P86" s="16">
        <f t="shared" si="12"/>
        <v>0</v>
      </c>
      <c r="Q86" s="17">
        <f t="shared" si="15"/>
        <v>58.6</v>
      </c>
      <c r="R86" s="18">
        <v>0.4</v>
      </c>
      <c r="S86" s="18"/>
    </row>
    <row r="87" spans="1:19">
      <c r="A87" s="8" t="s">
        <v>129</v>
      </c>
      <c r="B87" s="200">
        <f>'[2]20'!B89</f>
        <v>50</v>
      </c>
      <c r="C87" s="201">
        <f>'[2]20'!C89</f>
        <v>30</v>
      </c>
      <c r="D87" s="201">
        <f>'[2]20'!D89</f>
        <v>0</v>
      </c>
      <c r="E87" s="201">
        <f>'[2]20'!E89</f>
        <v>0</v>
      </c>
      <c r="F87" s="15">
        <f t="shared" si="16"/>
        <v>80</v>
      </c>
      <c r="G87" s="200">
        <f>'[2]20'!H89</f>
        <v>32</v>
      </c>
      <c r="H87" s="201">
        <f>'[2]20'!I89</f>
        <v>27</v>
      </c>
      <c r="I87" s="201">
        <f>'[2]20'!J89</f>
        <v>0</v>
      </c>
      <c r="J87" s="201">
        <f>'[2]20'!K89</f>
        <v>0</v>
      </c>
      <c r="K87" s="15">
        <f t="shared" si="13"/>
        <v>59</v>
      </c>
      <c r="L87" s="18">
        <f>frq!C87</f>
        <v>1</v>
      </c>
      <c r="M87" s="125">
        <f t="shared" si="14"/>
        <v>31.6</v>
      </c>
      <c r="N87" s="16">
        <f t="shared" si="10"/>
        <v>27</v>
      </c>
      <c r="O87" s="16">
        <f t="shared" si="11"/>
        <v>0</v>
      </c>
      <c r="P87" s="16">
        <f t="shared" si="12"/>
        <v>0</v>
      </c>
      <c r="Q87" s="17">
        <f t="shared" si="15"/>
        <v>58.6</v>
      </c>
      <c r="R87" s="18">
        <v>0.4</v>
      </c>
      <c r="S87" s="18"/>
    </row>
    <row r="88" spans="1:19">
      <c r="A88" s="8" t="s">
        <v>130</v>
      </c>
      <c r="B88" s="200">
        <f>'[2]20'!B90</f>
        <v>50</v>
      </c>
      <c r="C88" s="201">
        <f>'[2]20'!C90</f>
        <v>30</v>
      </c>
      <c r="D88" s="201">
        <f>'[2]20'!D90</f>
        <v>0</v>
      </c>
      <c r="E88" s="201">
        <f>'[2]20'!E90</f>
        <v>0</v>
      </c>
      <c r="F88" s="15">
        <f t="shared" si="16"/>
        <v>80</v>
      </c>
      <c r="G88" s="200">
        <f>'[2]20'!H90</f>
        <v>32</v>
      </c>
      <c r="H88" s="201">
        <f>'[2]20'!I90</f>
        <v>27</v>
      </c>
      <c r="I88" s="201">
        <f>'[2]20'!J90</f>
        <v>0</v>
      </c>
      <c r="J88" s="201">
        <f>'[2]20'!K90</f>
        <v>0</v>
      </c>
      <c r="K88" s="15">
        <f t="shared" si="13"/>
        <v>59</v>
      </c>
      <c r="L88" s="18">
        <f>frq!C88</f>
        <v>1</v>
      </c>
      <c r="M88" s="125">
        <f t="shared" si="14"/>
        <v>31.6</v>
      </c>
      <c r="N88" s="16">
        <f t="shared" si="10"/>
        <v>27</v>
      </c>
      <c r="O88" s="16">
        <f t="shared" si="11"/>
        <v>0</v>
      </c>
      <c r="P88" s="16">
        <f t="shared" si="12"/>
        <v>0</v>
      </c>
      <c r="Q88" s="17">
        <f t="shared" si="15"/>
        <v>58.6</v>
      </c>
      <c r="R88" s="18">
        <v>0.4</v>
      </c>
      <c r="S88" s="18"/>
    </row>
    <row r="89" spans="1:19">
      <c r="A89" s="8" t="s">
        <v>131</v>
      </c>
      <c r="B89" s="200">
        <f>'[2]20'!B91</f>
        <v>80</v>
      </c>
      <c r="C89" s="201">
        <f>'[2]20'!C91</f>
        <v>0</v>
      </c>
      <c r="D89" s="201">
        <f>'[2]20'!D91</f>
        <v>0</v>
      </c>
      <c r="E89" s="201">
        <f>'[2]20'!E91</f>
        <v>0</v>
      </c>
      <c r="F89" s="15">
        <f t="shared" si="16"/>
        <v>80</v>
      </c>
      <c r="G89" s="200">
        <f>'[2]20'!H91</f>
        <v>34</v>
      </c>
      <c r="H89" s="201">
        <f>'[2]20'!I91</f>
        <v>0</v>
      </c>
      <c r="I89" s="201">
        <f>'[2]20'!J91</f>
        <v>0</v>
      </c>
      <c r="J89" s="201">
        <f>'[2]20'!K91</f>
        <v>0</v>
      </c>
      <c r="K89" s="15">
        <f t="shared" si="13"/>
        <v>34</v>
      </c>
      <c r="L89" s="18">
        <f>frq!C89</f>
        <v>1</v>
      </c>
      <c r="M89" s="125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200">
        <f>'[2]20'!B92</f>
        <v>80</v>
      </c>
      <c r="C90" s="201">
        <f>'[2]20'!C92</f>
        <v>0</v>
      </c>
      <c r="D90" s="201">
        <f>'[2]20'!D92</f>
        <v>0</v>
      </c>
      <c r="E90" s="201">
        <f>'[2]20'!E92</f>
        <v>0</v>
      </c>
      <c r="F90" s="15">
        <f t="shared" si="16"/>
        <v>80</v>
      </c>
      <c r="G90" s="200">
        <f>'[2]20'!H92</f>
        <v>34</v>
      </c>
      <c r="H90" s="201">
        <f>'[2]20'!I92</f>
        <v>0</v>
      </c>
      <c r="I90" s="201">
        <f>'[2]20'!J92</f>
        <v>0</v>
      </c>
      <c r="J90" s="201">
        <f>'[2]20'!K92</f>
        <v>0</v>
      </c>
      <c r="K90" s="15">
        <f t="shared" si="13"/>
        <v>34</v>
      </c>
      <c r="L90" s="18">
        <f>frq!C90</f>
        <v>1</v>
      </c>
      <c r="M90" s="125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/>
    </row>
    <row r="91" spans="1:19">
      <c r="A91" s="8" t="s">
        <v>133</v>
      </c>
      <c r="B91" s="200">
        <f>'[2]20'!B93</f>
        <v>80</v>
      </c>
      <c r="C91" s="201">
        <f>'[2]20'!C93</f>
        <v>0</v>
      </c>
      <c r="D91" s="201">
        <f>'[2]20'!D93</f>
        <v>0</v>
      </c>
      <c r="E91" s="201">
        <f>'[2]20'!E93</f>
        <v>0</v>
      </c>
      <c r="F91" s="15">
        <f t="shared" si="16"/>
        <v>80</v>
      </c>
      <c r="G91" s="200">
        <f>'[2]20'!H93</f>
        <v>34</v>
      </c>
      <c r="H91" s="201">
        <f>'[2]20'!I93</f>
        <v>0</v>
      </c>
      <c r="I91" s="201">
        <f>'[2]20'!J93</f>
        <v>0</v>
      </c>
      <c r="J91" s="201">
        <f>'[2]20'!K93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/>
    </row>
    <row r="92" spans="1:19">
      <c r="A92" s="8" t="s">
        <v>134</v>
      </c>
      <c r="B92" s="200">
        <f>'[2]20'!B94</f>
        <v>80</v>
      </c>
      <c r="C92" s="201">
        <f>'[2]20'!C94</f>
        <v>0</v>
      </c>
      <c r="D92" s="201">
        <f>'[2]20'!D94</f>
        <v>0</v>
      </c>
      <c r="E92" s="201">
        <f>'[2]20'!E94</f>
        <v>0</v>
      </c>
      <c r="F92" s="15">
        <f t="shared" si="16"/>
        <v>80</v>
      </c>
      <c r="G92" s="200">
        <f>'[2]20'!H94</f>
        <v>34</v>
      </c>
      <c r="H92" s="201">
        <f>'[2]20'!I94</f>
        <v>0</v>
      </c>
      <c r="I92" s="201">
        <f>'[2]20'!J94</f>
        <v>0</v>
      </c>
      <c r="J92" s="201">
        <f>'[2]20'!K94</f>
        <v>0</v>
      </c>
      <c r="K92" s="15">
        <f t="shared" si="13"/>
        <v>34</v>
      </c>
      <c r="L92" s="18">
        <f>frq!C92</f>
        <v>1</v>
      </c>
      <c r="M92" s="125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  <c r="S92" s="18"/>
    </row>
    <row r="93" spans="1:19">
      <c r="A93" s="8" t="s">
        <v>135</v>
      </c>
      <c r="B93" s="200">
        <f>'[2]20'!B95</f>
        <v>80</v>
      </c>
      <c r="C93" s="201">
        <f>'[2]20'!C95</f>
        <v>0</v>
      </c>
      <c r="D93" s="201">
        <f>'[2]20'!D95</f>
        <v>0</v>
      </c>
      <c r="E93" s="201">
        <f>'[2]20'!E95</f>
        <v>0</v>
      </c>
      <c r="F93" s="15">
        <f t="shared" si="16"/>
        <v>80</v>
      </c>
      <c r="G93" s="200">
        <f>'[2]20'!H95</f>
        <v>34</v>
      </c>
      <c r="H93" s="201">
        <f>'[2]20'!I95</f>
        <v>0</v>
      </c>
      <c r="I93" s="201">
        <f>'[2]20'!J95</f>
        <v>0</v>
      </c>
      <c r="J93" s="201">
        <f>'[2]20'!K95</f>
        <v>0</v>
      </c>
      <c r="K93" s="15">
        <f t="shared" si="13"/>
        <v>34</v>
      </c>
      <c r="L93" s="18">
        <f>frq!C93</f>
        <v>1</v>
      </c>
      <c r="M93" s="125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/>
    </row>
    <row r="94" spans="1:19">
      <c r="A94" s="8" t="s">
        <v>136</v>
      </c>
      <c r="B94" s="200">
        <f>'[2]20'!B96</f>
        <v>80</v>
      </c>
      <c r="C94" s="201">
        <f>'[2]20'!C96</f>
        <v>0</v>
      </c>
      <c r="D94" s="201">
        <f>'[2]20'!D96</f>
        <v>0</v>
      </c>
      <c r="E94" s="201">
        <f>'[2]20'!E96</f>
        <v>0</v>
      </c>
      <c r="F94" s="15">
        <f t="shared" si="16"/>
        <v>80</v>
      </c>
      <c r="G94" s="200">
        <f>'[2]20'!H96</f>
        <v>34</v>
      </c>
      <c r="H94" s="201">
        <f>'[2]20'!I96</f>
        <v>0</v>
      </c>
      <c r="I94" s="201">
        <f>'[2]20'!J96</f>
        <v>0</v>
      </c>
      <c r="J94" s="201">
        <f>'[2]20'!K96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200">
        <f>'[2]20'!B97</f>
        <v>80</v>
      </c>
      <c r="C95" s="201">
        <f>'[2]20'!C97</f>
        <v>0</v>
      </c>
      <c r="D95" s="201">
        <f>'[2]20'!D97</f>
        <v>0</v>
      </c>
      <c r="E95" s="201">
        <f>'[2]20'!E97</f>
        <v>0</v>
      </c>
      <c r="F95" s="15">
        <f t="shared" si="16"/>
        <v>80</v>
      </c>
      <c r="G95" s="200">
        <f>'[2]20'!H97</f>
        <v>34</v>
      </c>
      <c r="H95" s="201">
        <f>'[2]20'!I97</f>
        <v>0</v>
      </c>
      <c r="I95" s="201">
        <f>'[2]20'!J97</f>
        <v>0</v>
      </c>
      <c r="J95" s="201">
        <f>'[2]20'!K97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200">
        <f>'[2]20'!B98</f>
        <v>80</v>
      </c>
      <c r="C96" s="201">
        <f>'[2]20'!C98</f>
        <v>0</v>
      </c>
      <c r="D96" s="201">
        <f>'[2]20'!D98</f>
        <v>0</v>
      </c>
      <c r="E96" s="201">
        <f>'[2]20'!E98</f>
        <v>0</v>
      </c>
      <c r="F96" s="15">
        <f t="shared" si="16"/>
        <v>80</v>
      </c>
      <c r="G96" s="200">
        <f>'[2]20'!H98</f>
        <v>34</v>
      </c>
      <c r="H96" s="201">
        <f>'[2]20'!I98</f>
        <v>0</v>
      </c>
      <c r="I96" s="201">
        <f>'[2]20'!J98</f>
        <v>0</v>
      </c>
      <c r="J96" s="201">
        <f>'[2]20'!K98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200">
        <f>'[2]20'!B99</f>
        <v>80</v>
      </c>
      <c r="C97" s="201">
        <f>'[2]20'!C99</f>
        <v>0</v>
      </c>
      <c r="D97" s="201">
        <f>'[2]20'!D99</f>
        <v>0</v>
      </c>
      <c r="E97" s="201">
        <f>'[2]20'!E99</f>
        <v>0</v>
      </c>
      <c r="F97" s="15">
        <f t="shared" si="16"/>
        <v>80</v>
      </c>
      <c r="G97" s="200">
        <f>'[2]20'!H99</f>
        <v>34</v>
      </c>
      <c r="H97" s="201">
        <f>'[2]20'!I99</f>
        <v>0</v>
      </c>
      <c r="I97" s="201">
        <f>'[2]20'!J99</f>
        <v>0</v>
      </c>
      <c r="J97" s="201">
        <f>'[2]20'!K99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200">
        <f>'[2]20'!B100</f>
        <v>80</v>
      </c>
      <c r="C98" s="201">
        <f>'[2]20'!C100</f>
        <v>0</v>
      </c>
      <c r="D98" s="201">
        <f>'[2]20'!D100</f>
        <v>0</v>
      </c>
      <c r="E98" s="201">
        <f>'[2]20'!E100</f>
        <v>0</v>
      </c>
      <c r="F98" s="15">
        <f t="shared" si="16"/>
        <v>80</v>
      </c>
      <c r="G98" s="200">
        <f>'[2]20'!H100</f>
        <v>34</v>
      </c>
      <c r="H98" s="201">
        <f>'[2]20'!I100</f>
        <v>0</v>
      </c>
      <c r="I98" s="201">
        <f>'[2]20'!J100</f>
        <v>0</v>
      </c>
      <c r="J98" s="201">
        <f>'[2]20'!K100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1.53</v>
      </c>
      <c r="C99" s="128">
        <f t="shared" si="17"/>
        <v>0.39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0.80400000000000005</v>
      </c>
      <c r="H99" s="128">
        <f t="shared" si="17"/>
        <v>0.34799999999999998</v>
      </c>
      <c r="I99" s="128">
        <f t="shared" si="17"/>
        <v>0</v>
      </c>
      <c r="J99" s="128">
        <f t="shared" si="17"/>
        <v>0</v>
      </c>
      <c r="K99" s="128">
        <f t="shared" si="17"/>
        <v>1.1519999999999999</v>
      </c>
      <c r="L99" s="128">
        <f t="shared" si="17"/>
        <v>2.4E-2</v>
      </c>
      <c r="M99" s="128">
        <f t="shared" si="17"/>
        <v>0.79169999999999963</v>
      </c>
      <c r="N99" s="128">
        <f t="shared" si="17"/>
        <v>0.34799999999999998</v>
      </c>
      <c r="O99" s="128">
        <f t="shared" si="17"/>
        <v>0</v>
      </c>
      <c r="P99" s="128">
        <f t="shared" si="17"/>
        <v>0</v>
      </c>
      <c r="Q99" s="128">
        <f t="shared" si="17"/>
        <v>1.1397000000000017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45555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620</v>
      </c>
      <c r="G3" s="16">
        <f>'[3]20'!G5</f>
        <v>0</v>
      </c>
      <c r="H3" s="17">
        <f>SUM(B3:G3)</f>
        <v>940</v>
      </c>
      <c r="I3" s="15">
        <f>'[3]20'!J5</f>
        <v>0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-0.43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-0.43</v>
      </c>
      <c r="AE3" s="8">
        <f>BD3</f>
        <v>-0.43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-0.43</v>
      </c>
      <c r="AL3" s="8">
        <f t="shared" ref="AL3:AQ18" si="3">Q3-X3-AE3</f>
        <v>0.86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0.86</v>
      </c>
      <c r="AT3" s="8">
        <v>32</v>
      </c>
      <c r="AU3" s="8">
        <v>0</v>
      </c>
      <c r="AW3" s="204">
        <v>-0.43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-0.43</v>
      </c>
      <c r="BD3" s="204">
        <v>-0.43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-0.43</v>
      </c>
      <c r="BL3" s="8">
        <f>AT3</f>
        <v>32</v>
      </c>
      <c r="BM3" s="8">
        <f>AU3</f>
        <v>0</v>
      </c>
      <c r="BN3" s="8">
        <f>BC3</f>
        <v>-0.43</v>
      </c>
      <c r="BO3" s="8">
        <f>BJ3</f>
        <v>-0.43</v>
      </c>
      <c r="BP3" s="139">
        <f>BL3-BN3</f>
        <v>32.43</v>
      </c>
      <c r="BQ3" s="139">
        <f>BM3-BO3</f>
        <v>0.43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620</v>
      </c>
      <c r="G4" s="16">
        <f>'[3]20'!G6</f>
        <v>0</v>
      </c>
      <c r="H4" s="17">
        <f>SUM(B4:G4)</f>
        <v>940</v>
      </c>
      <c r="I4" s="15">
        <f>'[3]20'!J6</f>
        <v>0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-0.43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-0.43</v>
      </c>
      <c r="AE4" s="8">
        <f t="shared" ref="AE4:AE67" si="11">BD4</f>
        <v>-0.43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-0.43</v>
      </c>
      <c r="AL4" s="8">
        <f t="shared" si="3"/>
        <v>0.86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0.86</v>
      </c>
      <c r="AT4" s="8">
        <v>32</v>
      </c>
      <c r="AU4" s="8">
        <v>0</v>
      </c>
      <c r="AW4" s="204">
        <v>-0.43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-0.43</v>
      </c>
      <c r="BD4" s="204">
        <v>-0.43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-0.43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-0.43</v>
      </c>
      <c r="BO4" s="8">
        <f t="shared" ref="BO4:BO67" si="24">BJ4</f>
        <v>-0.43</v>
      </c>
      <c r="BP4" s="139">
        <f t="shared" ref="BP4:BP67" si="25">BL4-BN4</f>
        <v>32.43</v>
      </c>
      <c r="BQ4" s="139">
        <f t="shared" ref="BQ4:BQ67" si="26">BM4-BO4</f>
        <v>0.43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620</v>
      </c>
      <c r="G5" s="16">
        <f>'[3]20'!G7</f>
        <v>0</v>
      </c>
      <c r="H5" s="17">
        <f t="shared" ref="H5:H68" si="27">SUM(B5:G5)</f>
        <v>940</v>
      </c>
      <c r="I5" s="15">
        <f>'[3]20'!J7</f>
        <v>0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-0.43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-0.43</v>
      </c>
      <c r="AE5" s="8">
        <f t="shared" si="11"/>
        <v>-0.43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-0.43</v>
      </c>
      <c r="AL5" s="8">
        <f t="shared" si="3"/>
        <v>0.86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0.86</v>
      </c>
      <c r="AT5" s="8">
        <v>0</v>
      </c>
      <c r="AU5" s="8">
        <v>0</v>
      </c>
      <c r="AW5" s="204">
        <v>-0.43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-0.43</v>
      </c>
      <c r="BD5" s="204">
        <v>-0.43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-0.43</v>
      </c>
      <c r="BL5" s="8">
        <f t="shared" si="21"/>
        <v>0</v>
      </c>
      <c r="BM5" s="8">
        <f t="shared" si="22"/>
        <v>0</v>
      </c>
      <c r="BN5" s="8">
        <f t="shared" si="23"/>
        <v>-0.43</v>
      </c>
      <c r="BO5" s="8">
        <f t="shared" si="24"/>
        <v>-0.43</v>
      </c>
      <c r="BP5" s="139">
        <f t="shared" si="25"/>
        <v>0.43</v>
      </c>
      <c r="BQ5" s="139">
        <f t="shared" si="26"/>
        <v>0.43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620</v>
      </c>
      <c r="G6" s="16">
        <f>'[3]20'!G8</f>
        <v>0</v>
      </c>
      <c r="H6" s="17">
        <f t="shared" si="27"/>
        <v>940</v>
      </c>
      <c r="I6" s="15">
        <f>'[3]20'!J8</f>
        <v>0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-0.43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-0.43</v>
      </c>
      <c r="AE6" s="8">
        <f t="shared" si="11"/>
        <v>-0.43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-0.43</v>
      </c>
      <c r="AL6" s="8">
        <f t="shared" si="3"/>
        <v>0.86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0.86</v>
      </c>
      <c r="AT6" s="8">
        <v>0</v>
      </c>
      <c r="AU6" s="8">
        <v>0</v>
      </c>
      <c r="AW6" s="204">
        <v>-0.43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-0.43</v>
      </c>
      <c r="BD6" s="204">
        <v>-0.43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-0.43</v>
      </c>
      <c r="BL6" s="8">
        <f t="shared" si="21"/>
        <v>0</v>
      </c>
      <c r="BM6" s="8">
        <f t="shared" si="22"/>
        <v>0</v>
      </c>
      <c r="BN6" s="8">
        <f t="shared" si="23"/>
        <v>-0.43</v>
      </c>
      <c r="BO6" s="8">
        <f t="shared" si="24"/>
        <v>-0.43</v>
      </c>
      <c r="BP6" s="139">
        <f t="shared" si="25"/>
        <v>0.43</v>
      </c>
      <c r="BQ6" s="139">
        <f t="shared" si="26"/>
        <v>0.43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620</v>
      </c>
      <c r="G7" s="16">
        <f>'[3]20'!G9</f>
        <v>0</v>
      </c>
      <c r="H7" s="17">
        <f t="shared" si="27"/>
        <v>940</v>
      </c>
      <c r="I7" s="15">
        <f>'[3]20'!J9</f>
        <v>0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-0.43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-0.43</v>
      </c>
      <c r="AE7" s="8">
        <f t="shared" si="11"/>
        <v>-0.43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-0.43</v>
      </c>
      <c r="AL7" s="8">
        <f t="shared" si="3"/>
        <v>0.86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0.86</v>
      </c>
      <c r="AT7" s="8">
        <v>0</v>
      </c>
      <c r="AU7" s="8">
        <v>0</v>
      </c>
      <c r="AW7" s="204">
        <v>-0.43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-0.43</v>
      </c>
      <c r="BD7" s="204">
        <v>-0.43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-0.43</v>
      </c>
      <c r="BL7" s="8">
        <f t="shared" si="21"/>
        <v>0</v>
      </c>
      <c r="BM7" s="8">
        <f t="shared" si="22"/>
        <v>0</v>
      </c>
      <c r="BN7" s="8">
        <f t="shared" si="23"/>
        <v>-0.43</v>
      </c>
      <c r="BO7" s="8">
        <f t="shared" si="24"/>
        <v>-0.43</v>
      </c>
      <c r="BP7" s="139">
        <f t="shared" si="25"/>
        <v>0.43</v>
      </c>
      <c r="BQ7" s="139">
        <f t="shared" si="26"/>
        <v>0.43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620</v>
      </c>
      <c r="G8" s="16">
        <f>'[3]20'!G10</f>
        <v>0</v>
      </c>
      <c r="H8" s="17">
        <f t="shared" si="27"/>
        <v>940</v>
      </c>
      <c r="I8" s="15">
        <f>'[3]20'!J10</f>
        <v>0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-0.43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-0.43</v>
      </c>
      <c r="AE8" s="8">
        <f t="shared" si="11"/>
        <v>-0.43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-0.43</v>
      </c>
      <c r="AL8" s="8">
        <f t="shared" si="3"/>
        <v>0.86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0.86</v>
      </c>
      <c r="AT8" s="8">
        <v>0</v>
      </c>
      <c r="AU8" s="8">
        <v>0</v>
      </c>
      <c r="AW8" s="204">
        <v>-0.43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-0.43</v>
      </c>
      <c r="BD8" s="204">
        <v>-0.43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-0.43</v>
      </c>
      <c r="BL8" s="8">
        <f t="shared" si="21"/>
        <v>0</v>
      </c>
      <c r="BM8" s="8">
        <f t="shared" si="22"/>
        <v>0</v>
      </c>
      <c r="BN8" s="8">
        <f t="shared" si="23"/>
        <v>-0.43</v>
      </c>
      <c r="BO8" s="8">
        <f t="shared" si="24"/>
        <v>-0.43</v>
      </c>
      <c r="BP8" s="139">
        <f t="shared" si="25"/>
        <v>0.43</v>
      </c>
      <c r="BQ8" s="139">
        <f t="shared" si="26"/>
        <v>0.43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620</v>
      </c>
      <c r="G9" s="16">
        <f>'[3]20'!G11</f>
        <v>0</v>
      </c>
      <c r="H9" s="17">
        <f t="shared" si="27"/>
        <v>940</v>
      </c>
      <c r="I9" s="15">
        <f>'[3]20'!J11</f>
        <v>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-0.43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-0.43</v>
      </c>
      <c r="AE9" s="8">
        <f t="shared" si="11"/>
        <v>-0.43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-0.43</v>
      </c>
      <c r="AL9" s="8">
        <f t="shared" si="3"/>
        <v>0.86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0.86</v>
      </c>
      <c r="AT9" s="8">
        <v>0</v>
      </c>
      <c r="AU9" s="8">
        <v>0</v>
      </c>
      <c r="AW9" s="204">
        <v>-0.43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-0.43</v>
      </c>
      <c r="BD9" s="204">
        <v>-0.43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-0.43</v>
      </c>
      <c r="BL9" s="8">
        <f t="shared" si="21"/>
        <v>0</v>
      </c>
      <c r="BM9" s="8">
        <f t="shared" si="22"/>
        <v>0</v>
      </c>
      <c r="BN9" s="8">
        <f t="shared" si="23"/>
        <v>-0.43</v>
      </c>
      <c r="BO9" s="8">
        <f t="shared" si="24"/>
        <v>-0.43</v>
      </c>
      <c r="BP9" s="139">
        <f t="shared" si="25"/>
        <v>0.43</v>
      </c>
      <c r="BQ9" s="139">
        <f t="shared" si="26"/>
        <v>0.43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620</v>
      </c>
      <c r="G10" s="16">
        <f>'[3]20'!G12</f>
        <v>0</v>
      </c>
      <c r="H10" s="17">
        <f t="shared" si="27"/>
        <v>940</v>
      </c>
      <c r="I10" s="15">
        <f>'[3]20'!J12</f>
        <v>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-0.43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-0.43</v>
      </c>
      <c r="AE10" s="8">
        <f t="shared" si="11"/>
        <v>-0.43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-0.43</v>
      </c>
      <c r="AL10" s="8">
        <f t="shared" si="3"/>
        <v>0.86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0.86</v>
      </c>
      <c r="AT10" s="8">
        <v>0</v>
      </c>
      <c r="AU10" s="8">
        <v>0</v>
      </c>
      <c r="AW10" s="204">
        <v>-0.43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-0.43</v>
      </c>
      <c r="BD10" s="204">
        <v>-0.43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-0.43</v>
      </c>
      <c r="BL10" s="8">
        <f t="shared" si="21"/>
        <v>0</v>
      </c>
      <c r="BM10" s="8">
        <f t="shared" si="22"/>
        <v>0</v>
      </c>
      <c r="BN10" s="8">
        <f t="shared" si="23"/>
        <v>-0.43</v>
      </c>
      <c r="BO10" s="8">
        <f t="shared" si="24"/>
        <v>-0.43</v>
      </c>
      <c r="BP10" s="139">
        <f t="shared" si="25"/>
        <v>0.43</v>
      </c>
      <c r="BQ10" s="139">
        <f t="shared" si="26"/>
        <v>0.43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620</v>
      </c>
      <c r="G11" s="16">
        <f>'[3]20'!G13</f>
        <v>0</v>
      </c>
      <c r="H11" s="17">
        <f t="shared" si="27"/>
        <v>940</v>
      </c>
      <c r="I11" s="15">
        <f>'[3]20'!J13</f>
        <v>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-0.43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-0.43</v>
      </c>
      <c r="AE11" s="8">
        <f t="shared" si="11"/>
        <v>-0.43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-0.43</v>
      </c>
      <c r="AL11" s="8">
        <f t="shared" si="3"/>
        <v>0.86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0.86</v>
      </c>
      <c r="AT11" s="8">
        <v>0</v>
      </c>
      <c r="AU11" s="8">
        <v>0</v>
      </c>
      <c r="AW11" s="204">
        <v>-0.43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-0.43</v>
      </c>
      <c r="BD11" s="204">
        <v>-0.43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-0.43</v>
      </c>
      <c r="BL11" s="8">
        <f t="shared" si="21"/>
        <v>0</v>
      </c>
      <c r="BM11" s="8">
        <f t="shared" si="22"/>
        <v>0</v>
      </c>
      <c r="BN11" s="8">
        <f t="shared" si="23"/>
        <v>-0.43</v>
      </c>
      <c r="BO11" s="8">
        <f t="shared" si="24"/>
        <v>-0.43</v>
      </c>
      <c r="BP11" s="139">
        <f t="shared" si="25"/>
        <v>0.43</v>
      </c>
      <c r="BQ11" s="139">
        <f t="shared" si="26"/>
        <v>0.43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620</v>
      </c>
      <c r="G12" s="16">
        <f>'[3]20'!G14</f>
        <v>0</v>
      </c>
      <c r="H12" s="17">
        <f t="shared" si="27"/>
        <v>940</v>
      </c>
      <c r="I12" s="15">
        <f>'[3]20'!J14</f>
        <v>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-0.43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-0.43</v>
      </c>
      <c r="AE12" s="8">
        <f t="shared" si="11"/>
        <v>-0.43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-0.43</v>
      </c>
      <c r="AL12" s="8">
        <f t="shared" si="3"/>
        <v>0.86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0.86</v>
      </c>
      <c r="AT12" s="8">
        <v>0</v>
      </c>
      <c r="AU12" s="8">
        <v>0</v>
      </c>
      <c r="AW12" s="204">
        <v>-0.43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-0.43</v>
      </c>
      <c r="BD12" s="204">
        <v>-0.43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-0.43</v>
      </c>
      <c r="BL12" s="8">
        <f t="shared" si="21"/>
        <v>0</v>
      </c>
      <c r="BM12" s="8">
        <f t="shared" si="22"/>
        <v>0</v>
      </c>
      <c r="BN12" s="8">
        <f t="shared" si="23"/>
        <v>-0.43</v>
      </c>
      <c r="BO12" s="8">
        <f t="shared" si="24"/>
        <v>-0.43</v>
      </c>
      <c r="BP12" s="139">
        <f t="shared" si="25"/>
        <v>0.43</v>
      </c>
      <c r="BQ12" s="139">
        <f t="shared" si="26"/>
        <v>0.43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620</v>
      </c>
      <c r="G13" s="16">
        <f>'[3]20'!G15</f>
        <v>0</v>
      </c>
      <c r="H13" s="17">
        <f t="shared" si="27"/>
        <v>940</v>
      </c>
      <c r="I13" s="15">
        <f>'[3]20'!J15</f>
        <v>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-0.43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-0.43</v>
      </c>
      <c r="AE13" s="8">
        <f t="shared" si="11"/>
        <v>-0.43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-0.43</v>
      </c>
      <c r="AL13" s="8">
        <f t="shared" si="3"/>
        <v>0.86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0.86</v>
      </c>
      <c r="AT13" s="8">
        <v>0</v>
      </c>
      <c r="AU13" s="8">
        <v>0</v>
      </c>
      <c r="AW13" s="204">
        <v>-0.43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-0.43</v>
      </c>
      <c r="BD13" s="204">
        <v>-0.43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-0.43</v>
      </c>
      <c r="BL13" s="8">
        <f t="shared" si="21"/>
        <v>0</v>
      </c>
      <c r="BM13" s="8">
        <f t="shared" si="22"/>
        <v>0</v>
      </c>
      <c r="BN13" s="8">
        <f t="shared" si="23"/>
        <v>-0.43</v>
      </c>
      <c r="BO13" s="8">
        <f t="shared" si="24"/>
        <v>-0.43</v>
      </c>
      <c r="BP13" s="139">
        <f t="shared" si="25"/>
        <v>0.43</v>
      </c>
      <c r="BQ13" s="139">
        <f t="shared" si="26"/>
        <v>0.43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620</v>
      </c>
      <c r="G14" s="16">
        <f>'[3]20'!G16</f>
        <v>0</v>
      </c>
      <c r="H14" s="17">
        <f t="shared" si="27"/>
        <v>940</v>
      </c>
      <c r="I14" s="15">
        <f>'[3]20'!J16</f>
        <v>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-0.43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-0.43</v>
      </c>
      <c r="AE14" s="8">
        <f t="shared" si="11"/>
        <v>-0.43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-0.43</v>
      </c>
      <c r="AL14" s="8">
        <f t="shared" si="3"/>
        <v>0.86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0.86</v>
      </c>
      <c r="AT14" s="8">
        <v>0</v>
      </c>
      <c r="AU14" s="8">
        <v>0</v>
      </c>
      <c r="AW14" s="204">
        <v>-0.43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-0.43</v>
      </c>
      <c r="BD14" s="204">
        <v>-0.43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-0.43</v>
      </c>
      <c r="BL14" s="8">
        <f t="shared" si="21"/>
        <v>0</v>
      </c>
      <c r="BM14" s="8">
        <f t="shared" si="22"/>
        <v>0</v>
      </c>
      <c r="BN14" s="8">
        <f t="shared" si="23"/>
        <v>-0.43</v>
      </c>
      <c r="BO14" s="8">
        <f t="shared" si="24"/>
        <v>-0.43</v>
      </c>
      <c r="BP14" s="139">
        <f t="shared" si="25"/>
        <v>0.43</v>
      </c>
      <c r="BQ14" s="139">
        <f t="shared" si="26"/>
        <v>0.43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620</v>
      </c>
      <c r="G15" s="16">
        <f>'[3]20'!G17</f>
        <v>0</v>
      </c>
      <c r="H15" s="17">
        <f t="shared" si="27"/>
        <v>940</v>
      </c>
      <c r="I15" s="15">
        <f>'[3]20'!J17</f>
        <v>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-0.43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-0.43</v>
      </c>
      <c r="AE15" s="8">
        <f t="shared" si="11"/>
        <v>-0.43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-0.43</v>
      </c>
      <c r="AL15" s="8">
        <f t="shared" si="3"/>
        <v>0.86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0.86</v>
      </c>
      <c r="AT15" s="8">
        <v>0</v>
      </c>
      <c r="AU15" s="8">
        <v>0</v>
      </c>
      <c r="AW15" s="204">
        <v>-0.43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-0.43</v>
      </c>
      <c r="BD15" s="204">
        <v>-0.43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-0.43</v>
      </c>
      <c r="BL15" s="8">
        <f t="shared" si="21"/>
        <v>0</v>
      </c>
      <c r="BM15" s="8">
        <f t="shared" si="22"/>
        <v>0</v>
      </c>
      <c r="BN15" s="8">
        <f t="shared" si="23"/>
        <v>-0.43</v>
      </c>
      <c r="BO15" s="8">
        <f t="shared" si="24"/>
        <v>-0.43</v>
      </c>
      <c r="BP15" s="139">
        <f t="shared" si="25"/>
        <v>0.43</v>
      </c>
      <c r="BQ15" s="139">
        <f t="shared" si="26"/>
        <v>0.43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620</v>
      </c>
      <c r="G16" s="16">
        <f>'[3]20'!G18</f>
        <v>0</v>
      </c>
      <c r="H16" s="17">
        <f t="shared" si="27"/>
        <v>940</v>
      </c>
      <c r="I16" s="15">
        <f>'[3]20'!J18</f>
        <v>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-0.43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-0.43</v>
      </c>
      <c r="AE16" s="8">
        <f t="shared" si="11"/>
        <v>-0.43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-0.43</v>
      </c>
      <c r="AL16" s="8">
        <f t="shared" si="3"/>
        <v>0.86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0.86</v>
      </c>
      <c r="AT16" s="8">
        <v>0</v>
      </c>
      <c r="AU16" s="8">
        <v>0</v>
      </c>
      <c r="AW16" s="204">
        <v>-0.43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-0.43</v>
      </c>
      <c r="BD16" s="204">
        <v>-0.43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-0.43</v>
      </c>
      <c r="BL16" s="8">
        <f t="shared" si="21"/>
        <v>0</v>
      </c>
      <c r="BM16" s="8">
        <f t="shared" si="22"/>
        <v>0</v>
      </c>
      <c r="BN16" s="8">
        <f t="shared" si="23"/>
        <v>-0.43</v>
      </c>
      <c r="BO16" s="8">
        <f t="shared" si="24"/>
        <v>-0.43</v>
      </c>
      <c r="BP16" s="139">
        <f t="shared" si="25"/>
        <v>0.43</v>
      </c>
      <c r="BQ16" s="139">
        <f t="shared" si="26"/>
        <v>0.43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620</v>
      </c>
      <c r="G17" s="16">
        <f>'[3]20'!G19</f>
        <v>0</v>
      </c>
      <c r="H17" s="17">
        <f t="shared" si="27"/>
        <v>940</v>
      </c>
      <c r="I17" s="15">
        <f>'[3]20'!J19</f>
        <v>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-0.43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-0.43</v>
      </c>
      <c r="AE17" s="8">
        <f t="shared" si="11"/>
        <v>-0.43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-0.43</v>
      </c>
      <c r="AL17" s="8">
        <f t="shared" si="3"/>
        <v>0.86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0.86</v>
      </c>
      <c r="AT17" s="8">
        <v>0</v>
      </c>
      <c r="AU17" s="8">
        <v>0</v>
      </c>
      <c r="AW17" s="204">
        <v>-0.43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-0.43</v>
      </c>
      <c r="BD17" s="204">
        <v>-0.43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-0.43</v>
      </c>
      <c r="BL17" s="8">
        <f t="shared" si="21"/>
        <v>0</v>
      </c>
      <c r="BM17" s="8">
        <f t="shared" si="22"/>
        <v>0</v>
      </c>
      <c r="BN17" s="8">
        <f t="shared" si="23"/>
        <v>-0.43</v>
      </c>
      <c r="BO17" s="8">
        <f t="shared" si="24"/>
        <v>-0.43</v>
      </c>
      <c r="BP17" s="139">
        <f t="shared" si="25"/>
        <v>0.43</v>
      </c>
      <c r="BQ17" s="139">
        <f t="shared" si="26"/>
        <v>0.43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620</v>
      </c>
      <c r="G18" s="16">
        <f>'[3]20'!G20</f>
        <v>0</v>
      </c>
      <c r="H18" s="17">
        <f t="shared" si="27"/>
        <v>940</v>
      </c>
      <c r="I18" s="15">
        <f>'[3]20'!J20</f>
        <v>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-0.43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-0.43</v>
      </c>
      <c r="AE18" s="8">
        <f t="shared" si="11"/>
        <v>-0.43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-0.43</v>
      </c>
      <c r="AL18" s="8">
        <f t="shared" si="3"/>
        <v>0.86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0.86</v>
      </c>
      <c r="AT18" s="8">
        <v>0</v>
      </c>
      <c r="AU18" s="8">
        <v>0</v>
      </c>
      <c r="AW18" s="204">
        <v>-0.43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-0.43</v>
      </c>
      <c r="BD18" s="204">
        <v>-0.43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-0.43</v>
      </c>
      <c r="BL18" s="8">
        <f t="shared" si="21"/>
        <v>0</v>
      </c>
      <c r="BM18" s="8">
        <f t="shared" si="22"/>
        <v>0</v>
      </c>
      <c r="BN18" s="8">
        <f t="shared" si="23"/>
        <v>-0.43</v>
      </c>
      <c r="BO18" s="8">
        <f t="shared" si="24"/>
        <v>-0.43</v>
      </c>
      <c r="BP18" s="139">
        <f t="shared" si="25"/>
        <v>0.43</v>
      </c>
      <c r="BQ18" s="139">
        <f t="shared" si="26"/>
        <v>0.43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620</v>
      </c>
      <c r="G19" s="16">
        <f>'[3]20'!G21</f>
        <v>0</v>
      </c>
      <c r="H19" s="17">
        <f t="shared" si="27"/>
        <v>940</v>
      </c>
      <c r="I19" s="15">
        <f>'[3]20'!J21</f>
        <v>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-0.43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-0.43</v>
      </c>
      <c r="AE19" s="8">
        <f t="shared" si="11"/>
        <v>-0.43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-0.43</v>
      </c>
      <c r="AL19" s="8">
        <f t="shared" ref="AL19:AQ61" si="31">Q19-X19-AE19</f>
        <v>0.86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0.86</v>
      </c>
      <c r="AT19" s="8">
        <v>0</v>
      </c>
      <c r="AU19" s="8">
        <v>0</v>
      </c>
      <c r="AW19" s="204">
        <v>-0.43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-0.43</v>
      </c>
      <c r="BD19" s="204">
        <v>-0.43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-0.43</v>
      </c>
      <c r="BL19" s="8">
        <f t="shared" si="21"/>
        <v>0</v>
      </c>
      <c r="BM19" s="8">
        <f t="shared" si="22"/>
        <v>0</v>
      </c>
      <c r="BN19" s="8">
        <f t="shared" si="23"/>
        <v>-0.43</v>
      </c>
      <c r="BO19" s="8">
        <f t="shared" si="24"/>
        <v>-0.43</v>
      </c>
      <c r="BP19" s="139">
        <f t="shared" si="25"/>
        <v>0.43</v>
      </c>
      <c r="BQ19" s="139">
        <f t="shared" si="26"/>
        <v>0.43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620</v>
      </c>
      <c r="G20" s="16">
        <f>'[3]20'!G22</f>
        <v>0</v>
      </c>
      <c r="H20" s="17">
        <f t="shared" si="27"/>
        <v>940</v>
      </c>
      <c r="I20" s="15">
        <f>'[3]20'!J22</f>
        <v>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-0.43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-0.43</v>
      </c>
      <c r="AE20" s="8">
        <f t="shared" si="11"/>
        <v>-0.43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-0.43</v>
      </c>
      <c r="AL20" s="8">
        <f t="shared" si="31"/>
        <v>0.86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0.86</v>
      </c>
      <c r="AT20" s="8">
        <v>0</v>
      </c>
      <c r="AU20" s="8">
        <v>0</v>
      </c>
      <c r="AW20" s="204">
        <v>-0.43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-0.43</v>
      </c>
      <c r="BD20" s="204">
        <v>-0.43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-0.43</v>
      </c>
      <c r="BL20" s="8">
        <f t="shared" si="21"/>
        <v>0</v>
      </c>
      <c r="BM20" s="8">
        <f t="shared" si="22"/>
        <v>0</v>
      </c>
      <c r="BN20" s="8">
        <f t="shared" si="23"/>
        <v>-0.43</v>
      </c>
      <c r="BO20" s="8">
        <f t="shared" si="24"/>
        <v>-0.43</v>
      </c>
      <c r="BP20" s="139">
        <f t="shared" si="25"/>
        <v>0.43</v>
      </c>
      <c r="BQ20" s="139">
        <f t="shared" si="26"/>
        <v>0.43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620</v>
      </c>
      <c r="G21" s="16">
        <f>'[3]20'!G23</f>
        <v>0</v>
      </c>
      <c r="H21" s="17">
        <f t="shared" si="27"/>
        <v>940</v>
      </c>
      <c r="I21" s="15">
        <f>'[3]20'!J23</f>
        <v>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-0.43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-0.43</v>
      </c>
      <c r="AE21" s="8">
        <f t="shared" si="11"/>
        <v>-0.43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-0.43</v>
      </c>
      <c r="AL21" s="8">
        <f t="shared" si="31"/>
        <v>0.86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0.86</v>
      </c>
      <c r="AT21" s="8">
        <v>0</v>
      </c>
      <c r="AU21" s="8">
        <v>0</v>
      </c>
      <c r="AW21" s="204">
        <v>-0.43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-0.43</v>
      </c>
      <c r="BD21" s="204">
        <v>-0.43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-0.43</v>
      </c>
      <c r="BL21" s="8">
        <f t="shared" si="21"/>
        <v>0</v>
      </c>
      <c r="BM21" s="8">
        <f t="shared" si="22"/>
        <v>0</v>
      </c>
      <c r="BN21" s="8">
        <f t="shared" si="23"/>
        <v>-0.43</v>
      </c>
      <c r="BO21" s="8">
        <f t="shared" si="24"/>
        <v>-0.43</v>
      </c>
      <c r="BP21" s="139">
        <f t="shared" si="25"/>
        <v>0.43</v>
      </c>
      <c r="BQ21" s="139">
        <f t="shared" si="26"/>
        <v>0.43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620</v>
      </c>
      <c r="G22" s="16">
        <f>'[3]20'!G24</f>
        <v>0</v>
      </c>
      <c r="H22" s="17">
        <f t="shared" si="27"/>
        <v>940</v>
      </c>
      <c r="I22" s="15">
        <f>'[3]20'!J24</f>
        <v>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-0.43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-0.43</v>
      </c>
      <c r="AE22" s="8">
        <f t="shared" si="11"/>
        <v>-0.43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-0.43</v>
      </c>
      <c r="AL22" s="8">
        <f t="shared" si="31"/>
        <v>0.86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0.86</v>
      </c>
      <c r="AT22" s="8">
        <v>0</v>
      </c>
      <c r="AU22" s="8">
        <v>0</v>
      </c>
      <c r="AW22" s="204">
        <v>-0.43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-0.43</v>
      </c>
      <c r="BD22" s="204">
        <v>-0.43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-0.43</v>
      </c>
      <c r="BL22" s="8">
        <f t="shared" si="21"/>
        <v>0</v>
      </c>
      <c r="BM22" s="8">
        <f t="shared" si="22"/>
        <v>0</v>
      </c>
      <c r="BN22" s="8">
        <f t="shared" si="23"/>
        <v>-0.43</v>
      </c>
      <c r="BO22" s="8">
        <f t="shared" si="24"/>
        <v>-0.43</v>
      </c>
      <c r="BP22" s="139">
        <f t="shared" si="25"/>
        <v>0.43</v>
      </c>
      <c r="BQ22" s="139">
        <f t="shared" si="26"/>
        <v>0.43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620</v>
      </c>
      <c r="G23" s="16">
        <f>'[3]20'!G25</f>
        <v>0</v>
      </c>
      <c r="H23" s="17">
        <f t="shared" si="27"/>
        <v>940</v>
      </c>
      <c r="I23" s="15">
        <f>'[3]20'!J25</f>
        <v>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-0.43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-0.43</v>
      </c>
      <c r="AE23" s="8">
        <f t="shared" si="11"/>
        <v>-0.43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-0.43</v>
      </c>
      <c r="AL23" s="8">
        <f t="shared" si="31"/>
        <v>0.86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0.86</v>
      </c>
      <c r="AT23" s="8">
        <v>0</v>
      </c>
      <c r="AU23" s="8">
        <v>0</v>
      </c>
      <c r="AW23" s="204">
        <v>-0.43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-0.43</v>
      </c>
      <c r="BD23" s="204">
        <v>-0.43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-0.43</v>
      </c>
      <c r="BL23" s="8">
        <f t="shared" si="21"/>
        <v>0</v>
      </c>
      <c r="BM23" s="8">
        <f t="shared" si="22"/>
        <v>0</v>
      </c>
      <c r="BN23" s="8">
        <f t="shared" si="23"/>
        <v>-0.43</v>
      </c>
      <c r="BO23" s="8">
        <f t="shared" si="24"/>
        <v>-0.43</v>
      </c>
      <c r="BP23" s="139">
        <f t="shared" si="25"/>
        <v>0.43</v>
      </c>
      <c r="BQ23" s="139">
        <f t="shared" si="26"/>
        <v>0.43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620</v>
      </c>
      <c r="G24" s="16">
        <f>'[3]20'!G26</f>
        <v>0</v>
      </c>
      <c r="H24" s="17">
        <f t="shared" si="27"/>
        <v>940</v>
      </c>
      <c r="I24" s="15">
        <f>'[3]20'!J26</f>
        <v>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-0.43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-0.43</v>
      </c>
      <c r="AE24" s="8">
        <f t="shared" si="11"/>
        <v>-0.43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-0.43</v>
      </c>
      <c r="AL24" s="8">
        <f t="shared" si="31"/>
        <v>0.86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0.86</v>
      </c>
      <c r="AT24" s="8">
        <v>0</v>
      </c>
      <c r="AU24" s="8">
        <v>0</v>
      </c>
      <c r="AW24" s="204">
        <v>-0.43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-0.43</v>
      </c>
      <c r="BD24" s="204">
        <v>-0.43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-0.43</v>
      </c>
      <c r="BL24" s="8">
        <f t="shared" si="21"/>
        <v>0</v>
      </c>
      <c r="BM24" s="8">
        <f t="shared" si="22"/>
        <v>0</v>
      </c>
      <c r="BN24" s="8">
        <f t="shared" si="23"/>
        <v>-0.43</v>
      </c>
      <c r="BO24" s="8">
        <f t="shared" si="24"/>
        <v>-0.43</v>
      </c>
      <c r="BP24" s="139">
        <f t="shared" si="25"/>
        <v>0.43</v>
      </c>
      <c r="BQ24" s="139">
        <f t="shared" si="26"/>
        <v>0.43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620</v>
      </c>
      <c r="G25" s="16">
        <f>'[3]20'!G27</f>
        <v>0</v>
      </c>
      <c r="H25" s="17">
        <f t="shared" si="27"/>
        <v>940</v>
      </c>
      <c r="I25" s="15">
        <f>'[3]20'!J27</f>
        <v>0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-0.43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-0.43</v>
      </c>
      <c r="AE25" s="8">
        <f t="shared" si="11"/>
        <v>-0.43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-0.43</v>
      </c>
      <c r="AL25" s="8">
        <f t="shared" si="31"/>
        <v>0.86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0.86</v>
      </c>
      <c r="AT25" s="8">
        <v>0</v>
      </c>
      <c r="AU25" s="8">
        <v>0</v>
      </c>
      <c r="AW25" s="204">
        <v>-0.43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-0.43</v>
      </c>
      <c r="BD25" s="204">
        <v>-0.43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-0.43</v>
      </c>
      <c r="BL25" s="8">
        <f t="shared" si="21"/>
        <v>0</v>
      </c>
      <c r="BM25" s="8">
        <f t="shared" si="22"/>
        <v>0</v>
      </c>
      <c r="BN25" s="8">
        <f t="shared" si="23"/>
        <v>-0.43</v>
      </c>
      <c r="BO25" s="8">
        <f t="shared" si="24"/>
        <v>-0.43</v>
      </c>
      <c r="BP25" s="139">
        <f t="shared" si="25"/>
        <v>0.43</v>
      </c>
      <c r="BQ25" s="139">
        <f t="shared" si="26"/>
        <v>0.43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620</v>
      </c>
      <c r="G26" s="16">
        <f>'[3]20'!G28</f>
        <v>0</v>
      </c>
      <c r="H26" s="17">
        <f t="shared" si="27"/>
        <v>940</v>
      </c>
      <c r="I26" s="15">
        <f>'[3]20'!J28</f>
        <v>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-0.43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-0.43</v>
      </c>
      <c r="AE26" s="8">
        <f t="shared" si="11"/>
        <v>-0.43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-0.43</v>
      </c>
      <c r="AL26" s="8">
        <f t="shared" si="31"/>
        <v>0.86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0.86</v>
      </c>
      <c r="AT26" s="8">
        <v>0</v>
      </c>
      <c r="AU26" s="8">
        <v>0</v>
      </c>
      <c r="AW26" s="204">
        <v>-0.43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-0.43</v>
      </c>
      <c r="BD26" s="204">
        <v>-0.43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-0.43</v>
      </c>
      <c r="BL26" s="8">
        <f t="shared" si="21"/>
        <v>0</v>
      </c>
      <c r="BM26" s="8">
        <f t="shared" si="22"/>
        <v>0</v>
      </c>
      <c r="BN26" s="8">
        <f t="shared" si="23"/>
        <v>-0.43</v>
      </c>
      <c r="BO26" s="8">
        <f t="shared" si="24"/>
        <v>-0.43</v>
      </c>
      <c r="BP26" s="139">
        <f t="shared" si="25"/>
        <v>0.43</v>
      </c>
      <c r="BQ26" s="139">
        <f t="shared" si="26"/>
        <v>0.43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620</v>
      </c>
      <c r="G27" s="16">
        <f>'[3]20'!G29</f>
        <v>0</v>
      </c>
      <c r="H27" s="17">
        <f t="shared" si="27"/>
        <v>940</v>
      </c>
      <c r="I27" s="15">
        <f>'[3]20'!J29</f>
        <v>0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-0.43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-0.43</v>
      </c>
      <c r="AE27" s="8">
        <f t="shared" si="11"/>
        <v>-0.43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-0.43</v>
      </c>
      <c r="AL27" s="8">
        <f t="shared" si="31"/>
        <v>0.86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0.86</v>
      </c>
      <c r="AT27" s="8">
        <v>0</v>
      </c>
      <c r="AU27" s="8">
        <v>0</v>
      </c>
      <c r="AW27" s="204">
        <v>-0.43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-0.43</v>
      </c>
      <c r="BD27" s="204">
        <v>-0.43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-0.43</v>
      </c>
      <c r="BL27" s="8">
        <f t="shared" si="21"/>
        <v>0</v>
      </c>
      <c r="BM27" s="8">
        <f t="shared" si="22"/>
        <v>0</v>
      </c>
      <c r="BN27" s="8">
        <f t="shared" si="23"/>
        <v>-0.43</v>
      </c>
      <c r="BO27" s="8">
        <f t="shared" si="24"/>
        <v>-0.43</v>
      </c>
      <c r="BP27" s="139">
        <f t="shared" si="25"/>
        <v>0.43</v>
      </c>
      <c r="BQ27" s="139">
        <f t="shared" si="26"/>
        <v>0.43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620</v>
      </c>
      <c r="G28" s="16">
        <f>'[3]20'!G30</f>
        <v>0</v>
      </c>
      <c r="H28" s="17">
        <f t="shared" si="27"/>
        <v>940</v>
      </c>
      <c r="I28" s="15">
        <f>'[3]20'!J30</f>
        <v>0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-0.43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-0.43</v>
      </c>
      <c r="AE28" s="8">
        <f t="shared" si="11"/>
        <v>-0.43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-0.43</v>
      </c>
      <c r="AL28" s="8">
        <f t="shared" si="31"/>
        <v>0.86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0.86</v>
      </c>
      <c r="AT28" s="8">
        <v>0</v>
      </c>
      <c r="AU28" s="8">
        <v>0</v>
      </c>
      <c r="AW28" s="204">
        <v>-0.43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-0.43</v>
      </c>
      <c r="BD28" s="204">
        <v>-0.43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-0.43</v>
      </c>
      <c r="BL28" s="8">
        <f t="shared" si="21"/>
        <v>0</v>
      </c>
      <c r="BM28" s="8">
        <f t="shared" si="22"/>
        <v>0</v>
      </c>
      <c r="BN28" s="8">
        <f t="shared" si="23"/>
        <v>-0.43</v>
      </c>
      <c r="BO28" s="8">
        <f t="shared" si="24"/>
        <v>-0.43</v>
      </c>
      <c r="BP28" s="139">
        <f t="shared" si="25"/>
        <v>0.43</v>
      </c>
      <c r="BQ28" s="139">
        <f t="shared" si="26"/>
        <v>0.43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620</v>
      </c>
      <c r="G29" s="16">
        <f>'[3]20'!G31</f>
        <v>0</v>
      </c>
      <c r="H29" s="17">
        <f t="shared" si="27"/>
        <v>940</v>
      </c>
      <c r="I29" s="15">
        <f>'[3]20'!J31</f>
        <v>0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-0.43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-0.43</v>
      </c>
      <c r="AE29" s="8">
        <f t="shared" si="11"/>
        <v>-0.43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-0.43</v>
      </c>
      <c r="AL29" s="8">
        <f t="shared" si="31"/>
        <v>0.86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0.86</v>
      </c>
      <c r="AT29" s="8">
        <v>0</v>
      </c>
      <c r="AU29" s="8">
        <v>0</v>
      </c>
      <c r="AW29" s="204">
        <v>-0.43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-0.43</v>
      </c>
      <c r="BD29" s="204">
        <v>-0.43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-0.43</v>
      </c>
      <c r="BL29" s="8">
        <f t="shared" si="21"/>
        <v>0</v>
      </c>
      <c r="BM29" s="8">
        <f t="shared" si="22"/>
        <v>0</v>
      </c>
      <c r="BN29" s="8">
        <f t="shared" si="23"/>
        <v>-0.43</v>
      </c>
      <c r="BO29" s="8">
        <f t="shared" si="24"/>
        <v>-0.43</v>
      </c>
      <c r="BP29" s="139">
        <f t="shared" si="25"/>
        <v>0.43</v>
      </c>
      <c r="BQ29" s="139">
        <f t="shared" si="26"/>
        <v>0.43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620</v>
      </c>
      <c r="G30" s="16">
        <f>'[3]20'!G32</f>
        <v>0</v>
      </c>
      <c r="H30" s="17">
        <f t="shared" si="27"/>
        <v>940</v>
      </c>
      <c r="I30" s="15">
        <f>'[3]20'!J32</f>
        <v>0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-0.43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-0.43</v>
      </c>
      <c r="AE30" s="8">
        <f t="shared" si="11"/>
        <v>-0.43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-0.43</v>
      </c>
      <c r="AL30" s="8">
        <f t="shared" si="31"/>
        <v>0.86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0.86</v>
      </c>
      <c r="AT30" s="8">
        <v>0</v>
      </c>
      <c r="AU30" s="8">
        <v>0</v>
      </c>
      <c r="AW30" s="204">
        <v>-0.43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-0.43</v>
      </c>
      <c r="BD30" s="204">
        <v>-0.43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-0.43</v>
      </c>
      <c r="BL30" s="8">
        <f t="shared" si="21"/>
        <v>0</v>
      </c>
      <c r="BM30" s="8">
        <f t="shared" si="22"/>
        <v>0</v>
      </c>
      <c r="BN30" s="8">
        <f t="shared" si="23"/>
        <v>-0.43</v>
      </c>
      <c r="BO30" s="8">
        <f t="shared" si="24"/>
        <v>-0.43</v>
      </c>
      <c r="BP30" s="139">
        <f t="shared" si="25"/>
        <v>0.43</v>
      </c>
      <c r="BQ30" s="139">
        <f t="shared" si="26"/>
        <v>0.43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620</v>
      </c>
      <c r="G31" s="16">
        <f>'[3]20'!G33</f>
        <v>0</v>
      </c>
      <c r="H31" s="17">
        <f t="shared" si="27"/>
        <v>940</v>
      </c>
      <c r="I31" s="15">
        <f>'[3]20'!J33</f>
        <v>0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-0.43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-0.43</v>
      </c>
      <c r="AE31" s="8">
        <f t="shared" si="11"/>
        <v>-0.43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-0.43</v>
      </c>
      <c r="AL31" s="8">
        <f t="shared" si="31"/>
        <v>0.86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0.86</v>
      </c>
      <c r="AT31" s="8">
        <v>0</v>
      </c>
      <c r="AU31" s="8">
        <v>0</v>
      </c>
      <c r="AW31" s="204">
        <v>-0.43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-0.43</v>
      </c>
      <c r="BD31" s="204">
        <v>-0.43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-0.43</v>
      </c>
      <c r="BL31" s="8">
        <f t="shared" si="21"/>
        <v>0</v>
      </c>
      <c r="BM31" s="8">
        <f t="shared" si="22"/>
        <v>0</v>
      </c>
      <c r="BN31" s="8">
        <f t="shared" si="23"/>
        <v>-0.43</v>
      </c>
      <c r="BO31" s="8">
        <f t="shared" si="24"/>
        <v>-0.43</v>
      </c>
      <c r="BP31" s="139">
        <f t="shared" si="25"/>
        <v>0.43</v>
      </c>
      <c r="BQ31" s="139">
        <f t="shared" si="26"/>
        <v>0.43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620</v>
      </c>
      <c r="G32" s="16">
        <f>'[3]20'!G34</f>
        <v>0</v>
      </c>
      <c r="H32" s="17">
        <f t="shared" si="27"/>
        <v>940</v>
      </c>
      <c r="I32" s="15">
        <f>'[3]20'!J34</f>
        <v>0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-0.43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-0.43</v>
      </c>
      <c r="AE32" s="8">
        <f t="shared" si="11"/>
        <v>-0.43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-0.43</v>
      </c>
      <c r="AL32" s="8">
        <f t="shared" si="31"/>
        <v>0.86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0.86</v>
      </c>
      <c r="AT32" s="8">
        <v>0</v>
      </c>
      <c r="AU32" s="8">
        <v>0</v>
      </c>
      <c r="AW32" s="204">
        <v>-0.43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-0.43</v>
      </c>
      <c r="BD32" s="204">
        <v>-0.43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-0.43</v>
      </c>
      <c r="BL32" s="8">
        <f t="shared" si="21"/>
        <v>0</v>
      </c>
      <c r="BM32" s="8">
        <f t="shared" si="22"/>
        <v>0</v>
      </c>
      <c r="BN32" s="8">
        <f t="shared" si="23"/>
        <v>-0.43</v>
      </c>
      <c r="BO32" s="8">
        <f t="shared" si="24"/>
        <v>-0.43</v>
      </c>
      <c r="BP32" s="139">
        <f t="shared" si="25"/>
        <v>0.43</v>
      </c>
      <c r="BQ32" s="139">
        <f t="shared" si="26"/>
        <v>0.43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620</v>
      </c>
      <c r="G33" s="16">
        <f>'[3]20'!G35</f>
        <v>0</v>
      </c>
      <c r="H33" s="17">
        <f t="shared" si="27"/>
        <v>940</v>
      </c>
      <c r="I33" s="15">
        <f>'[3]20'!J35</f>
        <v>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-0.43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-0.43</v>
      </c>
      <c r="AE33" s="8">
        <f t="shared" si="11"/>
        <v>-0.43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-0.43</v>
      </c>
      <c r="AL33" s="8">
        <f t="shared" si="31"/>
        <v>0.86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0.86</v>
      </c>
      <c r="AT33" s="8">
        <v>0</v>
      </c>
      <c r="AU33" s="8">
        <v>0</v>
      </c>
      <c r="AW33" s="204">
        <v>-0.43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-0.43</v>
      </c>
      <c r="BD33" s="204">
        <v>-0.43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-0.43</v>
      </c>
      <c r="BL33" s="8">
        <f t="shared" si="21"/>
        <v>0</v>
      </c>
      <c r="BM33" s="8">
        <f t="shared" si="22"/>
        <v>0</v>
      </c>
      <c r="BN33" s="8">
        <f t="shared" si="23"/>
        <v>-0.43</v>
      </c>
      <c r="BO33" s="8">
        <f t="shared" si="24"/>
        <v>-0.43</v>
      </c>
      <c r="BP33" s="139">
        <f t="shared" si="25"/>
        <v>0.43</v>
      </c>
      <c r="BQ33" s="139">
        <f t="shared" si="26"/>
        <v>0.43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620</v>
      </c>
      <c r="G34" s="16">
        <f>'[3]20'!G36</f>
        <v>0</v>
      </c>
      <c r="H34" s="17">
        <f t="shared" si="27"/>
        <v>940</v>
      </c>
      <c r="I34" s="15">
        <f>'[3]20'!J36</f>
        <v>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-0.43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-0.43</v>
      </c>
      <c r="AE34" s="8">
        <f t="shared" si="11"/>
        <v>-0.43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-0.43</v>
      </c>
      <c r="AL34" s="8">
        <f t="shared" si="31"/>
        <v>0.86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0.86</v>
      </c>
      <c r="AT34" s="8">
        <v>0</v>
      </c>
      <c r="AU34" s="8">
        <v>0</v>
      </c>
      <c r="AW34" s="204">
        <v>-0.43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-0.43</v>
      </c>
      <c r="BD34" s="204">
        <v>-0.43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-0.43</v>
      </c>
      <c r="BL34" s="8">
        <f t="shared" si="21"/>
        <v>0</v>
      </c>
      <c r="BM34" s="8">
        <f t="shared" si="22"/>
        <v>0</v>
      </c>
      <c r="BN34" s="8">
        <f t="shared" si="23"/>
        <v>-0.43</v>
      </c>
      <c r="BO34" s="8">
        <f t="shared" si="24"/>
        <v>-0.43</v>
      </c>
      <c r="BP34" s="139">
        <f t="shared" si="25"/>
        <v>0.43</v>
      </c>
      <c r="BQ34" s="139">
        <f t="shared" si="26"/>
        <v>0.43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620</v>
      </c>
      <c r="G35" s="16">
        <f>'[3]20'!G37</f>
        <v>0</v>
      </c>
      <c r="H35" s="17">
        <f t="shared" si="27"/>
        <v>940</v>
      </c>
      <c r="I35" s="15">
        <f>'[3]20'!J37</f>
        <v>0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-0.65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-0.65</v>
      </c>
      <c r="AE35" s="8">
        <f t="shared" si="11"/>
        <v>-0.65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-0.65</v>
      </c>
      <c r="AL35" s="8">
        <f t="shared" si="31"/>
        <v>1.3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1.3</v>
      </c>
      <c r="AT35" s="8">
        <v>0</v>
      </c>
      <c r="AU35" s="8">
        <v>0</v>
      </c>
      <c r="AW35" s="204">
        <v>-0.65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-0.65</v>
      </c>
      <c r="BD35" s="204">
        <v>-0.65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-0.65</v>
      </c>
      <c r="BL35" s="8">
        <f t="shared" si="21"/>
        <v>0</v>
      </c>
      <c r="BM35" s="8">
        <f t="shared" si="22"/>
        <v>0</v>
      </c>
      <c r="BN35" s="8">
        <f t="shared" si="23"/>
        <v>-0.65</v>
      </c>
      <c r="BO35" s="8">
        <f t="shared" si="24"/>
        <v>-0.65</v>
      </c>
      <c r="BP35" s="139">
        <f t="shared" si="25"/>
        <v>0.65</v>
      </c>
      <c r="BQ35" s="139">
        <f t="shared" si="26"/>
        <v>0.65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620</v>
      </c>
      <c r="G36" s="16">
        <f>'[3]20'!G38</f>
        <v>0</v>
      </c>
      <c r="H36" s="17">
        <f t="shared" si="27"/>
        <v>940</v>
      </c>
      <c r="I36" s="15">
        <f>'[3]20'!J38</f>
        <v>0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-0.65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-0.65</v>
      </c>
      <c r="AE36" s="8">
        <f t="shared" si="11"/>
        <v>-0.65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-0.65</v>
      </c>
      <c r="AL36" s="8">
        <f t="shared" si="31"/>
        <v>1.3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1.3</v>
      </c>
      <c r="AT36" s="8">
        <v>0</v>
      </c>
      <c r="AU36" s="8">
        <v>0</v>
      </c>
      <c r="AW36" s="204">
        <v>-0.65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-0.65</v>
      </c>
      <c r="BD36" s="204">
        <v>-0.65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-0.65</v>
      </c>
      <c r="BL36" s="8">
        <f t="shared" si="21"/>
        <v>0</v>
      </c>
      <c r="BM36" s="8">
        <f t="shared" si="22"/>
        <v>0</v>
      </c>
      <c r="BN36" s="8">
        <f t="shared" si="23"/>
        <v>-0.65</v>
      </c>
      <c r="BO36" s="8">
        <f t="shared" si="24"/>
        <v>-0.65</v>
      </c>
      <c r="BP36" s="139">
        <f t="shared" si="25"/>
        <v>0.65</v>
      </c>
      <c r="BQ36" s="139">
        <f t="shared" si="26"/>
        <v>0.65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620</v>
      </c>
      <c r="G37" s="16">
        <f>'[3]20'!G39</f>
        <v>0</v>
      </c>
      <c r="H37" s="17">
        <f t="shared" si="27"/>
        <v>940</v>
      </c>
      <c r="I37" s="15">
        <f>'[3]20'!J39</f>
        <v>0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-0.65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-0.65</v>
      </c>
      <c r="AE37" s="8">
        <f t="shared" si="11"/>
        <v>-0.65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-0.65</v>
      </c>
      <c r="AL37" s="8">
        <f t="shared" si="31"/>
        <v>1.3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1.3</v>
      </c>
      <c r="AT37" s="8">
        <v>0</v>
      </c>
      <c r="AU37" s="8">
        <v>0</v>
      </c>
      <c r="AW37" s="204">
        <v>-0.65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-0.65</v>
      </c>
      <c r="BD37" s="204">
        <v>-0.65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-0.65</v>
      </c>
      <c r="BL37" s="8">
        <f t="shared" si="21"/>
        <v>0</v>
      </c>
      <c r="BM37" s="8">
        <f t="shared" si="22"/>
        <v>0</v>
      </c>
      <c r="BN37" s="8">
        <f t="shared" si="23"/>
        <v>-0.65</v>
      </c>
      <c r="BO37" s="8">
        <f t="shared" si="24"/>
        <v>-0.65</v>
      </c>
      <c r="BP37" s="139">
        <f t="shared" si="25"/>
        <v>0.65</v>
      </c>
      <c r="BQ37" s="139">
        <f t="shared" si="26"/>
        <v>0.65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620</v>
      </c>
      <c r="G38" s="16">
        <f>'[3]20'!G40</f>
        <v>0</v>
      </c>
      <c r="H38" s="17">
        <f t="shared" si="27"/>
        <v>940</v>
      </c>
      <c r="I38" s="15">
        <f>'[3]20'!J40</f>
        <v>0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-0.65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-0.65</v>
      </c>
      <c r="AE38" s="8">
        <f t="shared" si="11"/>
        <v>-0.65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-0.65</v>
      </c>
      <c r="AL38" s="8">
        <f t="shared" si="31"/>
        <v>1.3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1.3</v>
      </c>
      <c r="AT38" s="8">
        <v>0</v>
      </c>
      <c r="AU38" s="8">
        <v>0</v>
      </c>
      <c r="AW38" s="204">
        <v>-0.65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-0.65</v>
      </c>
      <c r="BD38" s="204">
        <v>-0.65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-0.65</v>
      </c>
      <c r="BL38" s="8">
        <f t="shared" si="21"/>
        <v>0</v>
      </c>
      <c r="BM38" s="8">
        <f t="shared" si="22"/>
        <v>0</v>
      </c>
      <c r="BN38" s="8">
        <f t="shared" si="23"/>
        <v>-0.65</v>
      </c>
      <c r="BO38" s="8">
        <f t="shared" si="24"/>
        <v>-0.65</v>
      </c>
      <c r="BP38" s="139">
        <f t="shared" si="25"/>
        <v>0.65</v>
      </c>
      <c r="BQ38" s="139">
        <f t="shared" si="26"/>
        <v>0.65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600</v>
      </c>
      <c r="G39" s="16">
        <f>'[3]20'!G41</f>
        <v>0</v>
      </c>
      <c r="H39" s="17">
        <f t="shared" si="27"/>
        <v>920</v>
      </c>
      <c r="I39" s="15">
        <f>'[3]20'!J41</f>
        <v>0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-0.43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-0.43</v>
      </c>
      <c r="AE39" s="8">
        <f t="shared" si="11"/>
        <v>-0.43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-0.43</v>
      </c>
      <c r="AL39" s="8">
        <f t="shared" si="31"/>
        <v>0.86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0.86</v>
      </c>
      <c r="AT39" s="8">
        <v>0</v>
      </c>
      <c r="AU39" s="8">
        <v>0</v>
      </c>
      <c r="AW39" s="204">
        <v>-0.43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-0.43</v>
      </c>
      <c r="BD39" s="204">
        <v>-0.43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-0.43</v>
      </c>
      <c r="BL39" s="8">
        <f t="shared" si="21"/>
        <v>0</v>
      </c>
      <c r="BM39" s="8">
        <f t="shared" si="22"/>
        <v>0</v>
      </c>
      <c r="BN39" s="8">
        <f t="shared" si="23"/>
        <v>-0.43</v>
      </c>
      <c r="BO39" s="8">
        <f t="shared" si="24"/>
        <v>-0.43</v>
      </c>
      <c r="BP39" s="139">
        <f t="shared" si="25"/>
        <v>0.43</v>
      </c>
      <c r="BQ39" s="139">
        <f t="shared" si="26"/>
        <v>0.43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600</v>
      </c>
      <c r="G40" s="16">
        <f>'[3]20'!G42</f>
        <v>0</v>
      </c>
      <c r="H40" s="17">
        <f t="shared" si="27"/>
        <v>920</v>
      </c>
      <c r="I40" s="15">
        <f>'[3]20'!J42</f>
        <v>0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-0.43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-0.43</v>
      </c>
      <c r="AE40" s="8">
        <f t="shared" si="11"/>
        <v>-0.43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-0.43</v>
      </c>
      <c r="AL40" s="8">
        <f t="shared" si="31"/>
        <v>0.86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0.86</v>
      </c>
      <c r="AT40" s="8">
        <v>0</v>
      </c>
      <c r="AU40" s="8">
        <v>0</v>
      </c>
      <c r="AW40" s="204">
        <v>-0.43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-0.43</v>
      </c>
      <c r="BD40" s="204">
        <v>-0.43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-0.43</v>
      </c>
      <c r="BL40" s="8">
        <f t="shared" si="21"/>
        <v>0</v>
      </c>
      <c r="BM40" s="8">
        <f t="shared" si="22"/>
        <v>0</v>
      </c>
      <c r="BN40" s="8">
        <f t="shared" si="23"/>
        <v>-0.43</v>
      </c>
      <c r="BO40" s="8">
        <f t="shared" si="24"/>
        <v>-0.43</v>
      </c>
      <c r="BP40" s="139">
        <f t="shared" si="25"/>
        <v>0.43</v>
      </c>
      <c r="BQ40" s="139">
        <f t="shared" si="26"/>
        <v>0.43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600</v>
      </c>
      <c r="G41" s="16">
        <f>'[3]20'!G43</f>
        <v>0</v>
      </c>
      <c r="H41" s="17">
        <f t="shared" si="27"/>
        <v>920</v>
      </c>
      <c r="I41" s="15">
        <f>'[3]20'!J43</f>
        <v>0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-0.43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-0.43</v>
      </c>
      <c r="AE41" s="8">
        <f t="shared" si="11"/>
        <v>-0.43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-0.43</v>
      </c>
      <c r="AL41" s="8">
        <f t="shared" si="31"/>
        <v>0.86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0.86</v>
      </c>
      <c r="AT41" s="8">
        <v>0</v>
      </c>
      <c r="AU41" s="8">
        <v>0</v>
      </c>
      <c r="AW41" s="204">
        <v>-0.43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-0.43</v>
      </c>
      <c r="BD41" s="204">
        <v>-0.43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-0.43</v>
      </c>
      <c r="BL41" s="8">
        <f t="shared" si="21"/>
        <v>0</v>
      </c>
      <c r="BM41" s="8">
        <f t="shared" si="22"/>
        <v>0</v>
      </c>
      <c r="BN41" s="8">
        <f t="shared" si="23"/>
        <v>-0.43</v>
      </c>
      <c r="BO41" s="8">
        <f t="shared" si="24"/>
        <v>-0.43</v>
      </c>
      <c r="BP41" s="139">
        <f t="shared" si="25"/>
        <v>0.43</v>
      </c>
      <c r="BQ41" s="139">
        <f t="shared" si="26"/>
        <v>0.43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600</v>
      </c>
      <c r="G42" s="16">
        <f>'[3]20'!G44</f>
        <v>0</v>
      </c>
      <c r="H42" s="17">
        <f t="shared" si="27"/>
        <v>920</v>
      </c>
      <c r="I42" s="15">
        <f>'[3]20'!J44</f>
        <v>0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-0.43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-0.43</v>
      </c>
      <c r="AE42" s="8">
        <f t="shared" si="11"/>
        <v>-0.43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-0.43</v>
      </c>
      <c r="AL42" s="8">
        <f t="shared" si="31"/>
        <v>0.86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0.86</v>
      </c>
      <c r="AT42" s="8">
        <v>0</v>
      </c>
      <c r="AU42" s="8">
        <v>0</v>
      </c>
      <c r="AW42" s="204">
        <v>-0.43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-0.43</v>
      </c>
      <c r="BD42" s="204">
        <v>-0.43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-0.43</v>
      </c>
      <c r="BL42" s="8">
        <f t="shared" si="21"/>
        <v>0</v>
      </c>
      <c r="BM42" s="8">
        <f t="shared" si="22"/>
        <v>0</v>
      </c>
      <c r="BN42" s="8">
        <f t="shared" si="23"/>
        <v>-0.43</v>
      </c>
      <c r="BO42" s="8">
        <f t="shared" si="24"/>
        <v>-0.43</v>
      </c>
      <c r="BP42" s="139">
        <f t="shared" si="25"/>
        <v>0.43</v>
      </c>
      <c r="BQ42" s="139">
        <f t="shared" si="26"/>
        <v>0.43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600</v>
      </c>
      <c r="G43" s="16">
        <f>'[3]20'!G45</f>
        <v>0</v>
      </c>
      <c r="H43" s="17">
        <f t="shared" si="27"/>
        <v>920</v>
      </c>
      <c r="I43" s="15">
        <f>'[3]20'!J45</f>
        <v>0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-0.43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-0.43</v>
      </c>
      <c r="AE43" s="8">
        <f t="shared" si="11"/>
        <v>-0.43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-0.43</v>
      </c>
      <c r="AL43" s="8">
        <f t="shared" si="31"/>
        <v>0.86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0.86</v>
      </c>
      <c r="AT43" s="8">
        <v>0</v>
      </c>
      <c r="AU43" s="8">
        <v>0</v>
      </c>
      <c r="AW43" s="204">
        <v>-0.43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-0.43</v>
      </c>
      <c r="BD43" s="204">
        <v>-0.43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-0.43</v>
      </c>
      <c r="BL43" s="8">
        <f t="shared" si="21"/>
        <v>0</v>
      </c>
      <c r="BM43" s="8">
        <f t="shared" si="22"/>
        <v>0</v>
      </c>
      <c r="BN43" s="8">
        <f t="shared" si="23"/>
        <v>-0.43</v>
      </c>
      <c r="BO43" s="8">
        <f t="shared" si="24"/>
        <v>-0.43</v>
      </c>
      <c r="BP43" s="139">
        <f t="shared" si="25"/>
        <v>0.43</v>
      </c>
      <c r="BQ43" s="139">
        <f t="shared" si="26"/>
        <v>0.43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600</v>
      </c>
      <c r="G44" s="16">
        <f>'[3]20'!G46</f>
        <v>0</v>
      </c>
      <c r="H44" s="17">
        <f t="shared" si="27"/>
        <v>920</v>
      </c>
      <c r="I44" s="15">
        <f>'[3]20'!J46</f>
        <v>0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-0.43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-0.43</v>
      </c>
      <c r="AE44" s="8">
        <f t="shared" si="11"/>
        <v>-0.43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-0.43</v>
      </c>
      <c r="AL44" s="8">
        <f t="shared" si="31"/>
        <v>0.86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0.86</v>
      </c>
      <c r="AT44" s="8">
        <v>0</v>
      </c>
      <c r="AU44" s="8">
        <v>0</v>
      </c>
      <c r="AW44" s="204">
        <v>-0.43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-0.43</v>
      </c>
      <c r="BD44" s="204">
        <v>-0.43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-0.43</v>
      </c>
      <c r="BL44" s="8">
        <f t="shared" si="21"/>
        <v>0</v>
      </c>
      <c r="BM44" s="8">
        <f t="shared" si="22"/>
        <v>0</v>
      </c>
      <c r="BN44" s="8">
        <f t="shared" si="23"/>
        <v>-0.43</v>
      </c>
      <c r="BO44" s="8">
        <f t="shared" si="24"/>
        <v>-0.43</v>
      </c>
      <c r="BP44" s="139">
        <f t="shared" si="25"/>
        <v>0.43</v>
      </c>
      <c r="BQ44" s="139">
        <f t="shared" si="26"/>
        <v>0.43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600</v>
      </c>
      <c r="G45" s="16">
        <f>'[3]20'!G47</f>
        <v>0</v>
      </c>
      <c r="H45" s="17">
        <f t="shared" si="27"/>
        <v>920</v>
      </c>
      <c r="I45" s="15">
        <f>'[3]20'!J47</f>
        <v>0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-0.43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-0.43</v>
      </c>
      <c r="AE45" s="8">
        <f t="shared" si="11"/>
        <v>-0.43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-0.43</v>
      </c>
      <c r="AL45" s="8">
        <f t="shared" si="31"/>
        <v>0.86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0.86</v>
      </c>
      <c r="AT45" s="8">
        <v>0</v>
      </c>
      <c r="AU45" s="8">
        <v>0</v>
      </c>
      <c r="AW45" s="204">
        <v>-0.43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-0.43</v>
      </c>
      <c r="BD45" s="204">
        <v>-0.43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-0.43</v>
      </c>
      <c r="BL45" s="8">
        <f t="shared" si="21"/>
        <v>0</v>
      </c>
      <c r="BM45" s="8">
        <f t="shared" si="22"/>
        <v>0</v>
      </c>
      <c r="BN45" s="8">
        <f t="shared" si="23"/>
        <v>-0.43</v>
      </c>
      <c r="BO45" s="8">
        <f t="shared" si="24"/>
        <v>-0.43</v>
      </c>
      <c r="BP45" s="139">
        <f t="shared" si="25"/>
        <v>0.43</v>
      </c>
      <c r="BQ45" s="139">
        <f t="shared" si="26"/>
        <v>0.43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600</v>
      </c>
      <c r="G46" s="16">
        <f>'[3]20'!G48</f>
        <v>0</v>
      </c>
      <c r="H46" s="17">
        <f t="shared" si="27"/>
        <v>920</v>
      </c>
      <c r="I46" s="15">
        <f>'[3]20'!J48</f>
        <v>0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-0.43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-0.43</v>
      </c>
      <c r="AE46" s="8">
        <f t="shared" si="11"/>
        <v>-0.43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-0.43</v>
      </c>
      <c r="AL46" s="8">
        <f t="shared" si="31"/>
        <v>0.86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0.86</v>
      </c>
      <c r="AT46" s="8">
        <v>0</v>
      </c>
      <c r="AU46" s="8">
        <v>0</v>
      </c>
      <c r="AW46" s="204">
        <v>-0.43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-0.43</v>
      </c>
      <c r="BD46" s="204">
        <v>-0.43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-0.43</v>
      </c>
      <c r="BL46" s="8">
        <f t="shared" si="21"/>
        <v>0</v>
      </c>
      <c r="BM46" s="8">
        <f t="shared" si="22"/>
        <v>0</v>
      </c>
      <c r="BN46" s="8">
        <f t="shared" si="23"/>
        <v>-0.43</v>
      </c>
      <c r="BO46" s="8">
        <f t="shared" si="24"/>
        <v>-0.43</v>
      </c>
      <c r="BP46" s="139">
        <f t="shared" si="25"/>
        <v>0.43</v>
      </c>
      <c r="BQ46" s="139">
        <f t="shared" si="26"/>
        <v>0.43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600</v>
      </c>
      <c r="G47" s="16">
        <f>'[3]20'!G49</f>
        <v>0</v>
      </c>
      <c r="H47" s="17">
        <f t="shared" si="27"/>
        <v>920</v>
      </c>
      <c r="I47" s="15">
        <f>'[3]20'!J49</f>
        <v>0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-0.43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-0.43</v>
      </c>
      <c r="AE47" s="8">
        <f t="shared" si="11"/>
        <v>-0.43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-0.43</v>
      </c>
      <c r="AL47" s="8">
        <f t="shared" si="31"/>
        <v>0.86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0.86</v>
      </c>
      <c r="AT47" s="8">
        <v>0</v>
      </c>
      <c r="AU47" s="8">
        <v>0</v>
      </c>
      <c r="AW47" s="204">
        <v>-0.43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-0.43</v>
      </c>
      <c r="BD47" s="204">
        <v>-0.43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-0.43</v>
      </c>
      <c r="BL47" s="8">
        <f t="shared" si="21"/>
        <v>0</v>
      </c>
      <c r="BM47" s="8">
        <f t="shared" si="22"/>
        <v>0</v>
      </c>
      <c r="BN47" s="8">
        <f t="shared" si="23"/>
        <v>-0.43</v>
      </c>
      <c r="BO47" s="8">
        <f t="shared" si="24"/>
        <v>-0.43</v>
      </c>
      <c r="BP47" s="139">
        <f t="shared" si="25"/>
        <v>0.43</v>
      </c>
      <c r="BQ47" s="139">
        <f t="shared" si="26"/>
        <v>0.43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600</v>
      </c>
      <c r="G48" s="16">
        <f>'[3]20'!G50</f>
        <v>0</v>
      </c>
      <c r="H48" s="17">
        <f t="shared" si="27"/>
        <v>920</v>
      </c>
      <c r="I48" s="15">
        <f>'[3]20'!J50</f>
        <v>0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-0.43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-0.43</v>
      </c>
      <c r="AE48" s="8">
        <f t="shared" si="11"/>
        <v>-0.43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-0.43</v>
      </c>
      <c r="AL48" s="8">
        <f t="shared" si="31"/>
        <v>0.86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0.86</v>
      </c>
      <c r="AT48" s="8">
        <v>0</v>
      </c>
      <c r="AU48" s="8">
        <v>0</v>
      </c>
      <c r="AW48" s="204">
        <v>-0.43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-0.43</v>
      </c>
      <c r="BD48" s="204">
        <v>-0.43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-0.43</v>
      </c>
      <c r="BL48" s="8">
        <f t="shared" si="21"/>
        <v>0</v>
      </c>
      <c r="BM48" s="8">
        <f t="shared" si="22"/>
        <v>0</v>
      </c>
      <c r="BN48" s="8">
        <f t="shared" si="23"/>
        <v>-0.43</v>
      </c>
      <c r="BO48" s="8">
        <f t="shared" si="24"/>
        <v>-0.43</v>
      </c>
      <c r="BP48" s="139">
        <f t="shared" si="25"/>
        <v>0.43</v>
      </c>
      <c r="BQ48" s="139">
        <f t="shared" si="26"/>
        <v>0.43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600</v>
      </c>
      <c r="G49" s="16">
        <f>'[3]20'!G51</f>
        <v>0</v>
      </c>
      <c r="H49" s="17">
        <f t="shared" si="27"/>
        <v>920</v>
      </c>
      <c r="I49" s="15">
        <f>'[3]20'!J51</f>
        <v>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-0.43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-0.43</v>
      </c>
      <c r="AE49" s="8">
        <f t="shared" si="11"/>
        <v>-0.43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-0.43</v>
      </c>
      <c r="AL49" s="8">
        <f t="shared" si="31"/>
        <v>0.86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0.86</v>
      </c>
      <c r="AT49" s="8">
        <v>0</v>
      </c>
      <c r="AU49" s="8">
        <v>0</v>
      </c>
      <c r="AW49" s="204">
        <v>-0.43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-0.43</v>
      </c>
      <c r="BD49" s="204">
        <v>-0.43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-0.43</v>
      </c>
      <c r="BL49" s="8">
        <f t="shared" si="21"/>
        <v>0</v>
      </c>
      <c r="BM49" s="8">
        <f t="shared" si="22"/>
        <v>0</v>
      </c>
      <c r="BN49" s="8">
        <f t="shared" si="23"/>
        <v>-0.43</v>
      </c>
      <c r="BO49" s="8">
        <f t="shared" si="24"/>
        <v>-0.43</v>
      </c>
      <c r="BP49" s="139">
        <f t="shared" si="25"/>
        <v>0.43</v>
      </c>
      <c r="BQ49" s="139">
        <f t="shared" si="26"/>
        <v>0.43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600</v>
      </c>
      <c r="G50" s="16">
        <f>'[3]20'!G52</f>
        <v>0</v>
      </c>
      <c r="H50" s="17">
        <f t="shared" si="27"/>
        <v>920</v>
      </c>
      <c r="I50" s="15">
        <f>'[3]20'!J52</f>
        <v>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-0.43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-0.43</v>
      </c>
      <c r="AE50" s="8">
        <f t="shared" si="11"/>
        <v>-0.43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-0.43</v>
      </c>
      <c r="AL50" s="8">
        <f t="shared" si="31"/>
        <v>0.86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0.86</v>
      </c>
      <c r="AT50" s="8">
        <v>0</v>
      </c>
      <c r="AU50" s="8">
        <v>0</v>
      </c>
      <c r="AW50" s="204">
        <v>-0.43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-0.43</v>
      </c>
      <c r="BD50" s="204">
        <v>-0.43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-0.43</v>
      </c>
      <c r="BL50" s="8">
        <f t="shared" si="21"/>
        <v>0</v>
      </c>
      <c r="BM50" s="8">
        <f t="shared" si="22"/>
        <v>0</v>
      </c>
      <c r="BN50" s="8">
        <f t="shared" si="23"/>
        <v>-0.43</v>
      </c>
      <c r="BO50" s="8">
        <f t="shared" si="24"/>
        <v>-0.43</v>
      </c>
      <c r="BP50" s="139">
        <f t="shared" si="25"/>
        <v>0.43</v>
      </c>
      <c r="BQ50" s="139">
        <f t="shared" si="26"/>
        <v>0.43</v>
      </c>
    </row>
    <row r="51" spans="1:69">
      <c r="A51" s="8" t="s">
        <v>93</v>
      </c>
      <c r="B51" s="15">
        <f>'[3]20'!B53</f>
        <v>290</v>
      </c>
      <c r="C51" s="16">
        <f>'[3]20'!C53</f>
        <v>30</v>
      </c>
      <c r="D51" s="16">
        <f>'[3]20'!D53</f>
        <v>0</v>
      </c>
      <c r="E51" s="16">
        <f>'[3]20'!E53</f>
        <v>0</v>
      </c>
      <c r="F51" s="16">
        <f>'[3]20'!F53</f>
        <v>590</v>
      </c>
      <c r="G51" s="16">
        <f>'[3]20'!G53</f>
        <v>0</v>
      </c>
      <c r="H51" s="17">
        <f t="shared" si="27"/>
        <v>910</v>
      </c>
      <c r="I51" s="15">
        <f>'[3]20'!J53</f>
        <v>0</v>
      </c>
      <c r="J51" s="16">
        <f>'[3]20'!K53</f>
        <v>30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30</v>
      </c>
      <c r="P51" s="18">
        <f>frq!C51</f>
        <v>1</v>
      </c>
      <c r="Q51" s="15">
        <f t="shared" si="29"/>
        <v>0</v>
      </c>
      <c r="R51" s="16">
        <f t="shared" si="29"/>
        <v>30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30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30</v>
      </c>
      <c r="AT51" s="8">
        <v>0</v>
      </c>
      <c r="AU51" s="8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'[3]20'!B54</f>
        <v>290</v>
      </c>
      <c r="C52" s="16">
        <f>'[3]20'!C54</f>
        <v>30</v>
      </c>
      <c r="D52" s="16">
        <f>'[3]20'!D54</f>
        <v>0</v>
      </c>
      <c r="E52" s="16">
        <f>'[3]20'!E54</f>
        <v>0</v>
      </c>
      <c r="F52" s="16">
        <f>'[3]20'!F54</f>
        <v>590</v>
      </c>
      <c r="G52" s="16">
        <f>'[3]20'!G54</f>
        <v>0</v>
      </c>
      <c r="H52" s="17">
        <f t="shared" si="27"/>
        <v>910</v>
      </c>
      <c r="I52" s="15">
        <f>'[3]20'!J54</f>
        <v>0</v>
      </c>
      <c r="J52" s="16">
        <f>'[3]20'!K54</f>
        <v>30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30</v>
      </c>
      <c r="P52" s="18">
        <f>frq!C52</f>
        <v>1</v>
      </c>
      <c r="Q52" s="15">
        <f t="shared" si="29"/>
        <v>0</v>
      </c>
      <c r="R52" s="16">
        <f t="shared" si="29"/>
        <v>30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30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30</v>
      </c>
      <c r="AT52" s="8">
        <v>0</v>
      </c>
      <c r="AU52" s="8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'[3]20'!B55</f>
        <v>290</v>
      </c>
      <c r="C53" s="16">
        <f>'[3]20'!C55</f>
        <v>30</v>
      </c>
      <c r="D53" s="16">
        <f>'[3]20'!D55</f>
        <v>0</v>
      </c>
      <c r="E53" s="16">
        <f>'[3]20'!E55</f>
        <v>0</v>
      </c>
      <c r="F53" s="16">
        <f>'[3]20'!F55</f>
        <v>590</v>
      </c>
      <c r="G53" s="16">
        <f>'[3]20'!G55</f>
        <v>0</v>
      </c>
      <c r="H53" s="17">
        <f t="shared" si="27"/>
        <v>910</v>
      </c>
      <c r="I53" s="15">
        <f>'[3]20'!J55</f>
        <v>0</v>
      </c>
      <c r="J53" s="16">
        <f>'[3]20'!K55</f>
        <v>30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30</v>
      </c>
      <c r="P53" s="18">
        <f>frq!C53</f>
        <v>1</v>
      </c>
      <c r="Q53" s="15">
        <f t="shared" si="29"/>
        <v>0</v>
      </c>
      <c r="R53" s="16">
        <f t="shared" si="29"/>
        <v>30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30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30</v>
      </c>
      <c r="AT53" s="8">
        <v>0</v>
      </c>
      <c r="AU53" s="8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'[3]20'!B56</f>
        <v>290</v>
      </c>
      <c r="C54" s="16">
        <f>'[3]20'!C56</f>
        <v>30</v>
      </c>
      <c r="D54" s="16">
        <f>'[3]20'!D56</f>
        <v>0</v>
      </c>
      <c r="E54" s="16">
        <f>'[3]20'!E56</f>
        <v>0</v>
      </c>
      <c r="F54" s="16">
        <f>'[3]20'!F56</f>
        <v>590</v>
      </c>
      <c r="G54" s="16">
        <f>'[3]20'!G56</f>
        <v>0</v>
      </c>
      <c r="H54" s="17">
        <f t="shared" si="27"/>
        <v>910</v>
      </c>
      <c r="I54" s="15">
        <f>'[3]20'!J56</f>
        <v>0</v>
      </c>
      <c r="J54" s="16">
        <f>'[3]20'!K56</f>
        <v>30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30</v>
      </c>
      <c r="P54" s="18">
        <f>frq!C54</f>
        <v>1</v>
      </c>
      <c r="Q54" s="15">
        <f t="shared" si="29"/>
        <v>0</v>
      </c>
      <c r="R54" s="16">
        <f t="shared" si="29"/>
        <v>30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30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30</v>
      </c>
      <c r="AT54" s="8">
        <v>0</v>
      </c>
      <c r="AU54" s="8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'[3]20'!B57</f>
        <v>290</v>
      </c>
      <c r="C55" s="16">
        <f>'[3]20'!C57</f>
        <v>30</v>
      </c>
      <c r="D55" s="16">
        <f>'[3]20'!D57</f>
        <v>0</v>
      </c>
      <c r="E55" s="16">
        <f>'[3]20'!E57</f>
        <v>0</v>
      </c>
      <c r="F55" s="16">
        <f>'[3]20'!F57</f>
        <v>590</v>
      </c>
      <c r="G55" s="16">
        <f>'[3]20'!G57</f>
        <v>0</v>
      </c>
      <c r="H55" s="17">
        <f t="shared" si="27"/>
        <v>910</v>
      </c>
      <c r="I55" s="15">
        <f>'[3]20'!J57</f>
        <v>0</v>
      </c>
      <c r="J55" s="16">
        <f>'[3]20'!K57</f>
        <v>30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30</v>
      </c>
      <c r="P55" s="18">
        <f>frq!C55</f>
        <v>1</v>
      </c>
      <c r="Q55" s="15">
        <f t="shared" si="29"/>
        <v>0</v>
      </c>
      <c r="R55" s="16">
        <f t="shared" si="29"/>
        <v>30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30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30</v>
      </c>
      <c r="AT55" s="8">
        <v>0</v>
      </c>
      <c r="AU55" s="8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0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'[3]20'!B58</f>
        <v>290</v>
      </c>
      <c r="C56" s="16">
        <f>'[3]20'!C58</f>
        <v>30</v>
      </c>
      <c r="D56" s="16">
        <f>'[3]20'!D58</f>
        <v>0</v>
      </c>
      <c r="E56" s="16">
        <f>'[3]20'!E58</f>
        <v>0</v>
      </c>
      <c r="F56" s="16">
        <f>'[3]20'!F58</f>
        <v>590</v>
      </c>
      <c r="G56" s="16">
        <f>'[3]20'!G58</f>
        <v>0</v>
      </c>
      <c r="H56" s="17">
        <f t="shared" si="27"/>
        <v>910</v>
      </c>
      <c r="I56" s="15">
        <f>'[3]20'!J58</f>
        <v>0</v>
      </c>
      <c r="J56" s="16">
        <f>'[3]20'!K58</f>
        <v>30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30</v>
      </c>
      <c r="P56" s="18">
        <f>frq!C56</f>
        <v>1</v>
      </c>
      <c r="Q56" s="15">
        <f t="shared" si="29"/>
        <v>0</v>
      </c>
      <c r="R56" s="16">
        <f t="shared" si="29"/>
        <v>30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30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30</v>
      </c>
      <c r="AT56" s="8">
        <v>0</v>
      </c>
      <c r="AU56" s="8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0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'[3]20'!B59</f>
        <v>290</v>
      </c>
      <c r="C57" s="16">
        <f>'[3]20'!C59</f>
        <v>30</v>
      </c>
      <c r="D57" s="16">
        <f>'[3]20'!D59</f>
        <v>0</v>
      </c>
      <c r="E57" s="16">
        <f>'[3]20'!E59</f>
        <v>0</v>
      </c>
      <c r="F57" s="16">
        <f>'[3]20'!F59</f>
        <v>590</v>
      </c>
      <c r="G57" s="16">
        <f>'[3]20'!G59</f>
        <v>0</v>
      </c>
      <c r="H57" s="17">
        <f t="shared" si="27"/>
        <v>910</v>
      </c>
      <c r="I57" s="15">
        <f>'[3]20'!J59</f>
        <v>0</v>
      </c>
      <c r="J57" s="16">
        <f>'[3]20'!K59</f>
        <v>30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30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30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30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30</v>
      </c>
      <c r="AT57" s="8">
        <v>0</v>
      </c>
      <c r="AU57" s="8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'[3]20'!B60</f>
        <v>290</v>
      </c>
      <c r="C58" s="16">
        <f>'[3]20'!C60</f>
        <v>30</v>
      </c>
      <c r="D58" s="16">
        <f>'[3]20'!D60</f>
        <v>0</v>
      </c>
      <c r="E58" s="16">
        <f>'[3]20'!E60</f>
        <v>0</v>
      </c>
      <c r="F58" s="16">
        <f>'[3]20'!F60</f>
        <v>590</v>
      </c>
      <c r="G58" s="16">
        <f>'[3]20'!G60</f>
        <v>0</v>
      </c>
      <c r="H58" s="17">
        <f t="shared" si="27"/>
        <v>910</v>
      </c>
      <c r="I58" s="15">
        <f>'[3]20'!J60</f>
        <v>0</v>
      </c>
      <c r="J58" s="16">
        <f>'[3]20'!K60</f>
        <v>30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30</v>
      </c>
      <c r="P58" s="18">
        <f>frq!C58</f>
        <v>1</v>
      </c>
      <c r="Q58" s="15">
        <f t="shared" si="33"/>
        <v>0</v>
      </c>
      <c r="R58" s="16">
        <f t="shared" si="33"/>
        <v>30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30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30</v>
      </c>
      <c r="AT58" s="8">
        <v>0</v>
      </c>
      <c r="AU58" s="8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'[3]20'!B61</f>
        <v>290</v>
      </c>
      <c r="C59" s="16">
        <f>'[3]20'!C61</f>
        <v>30</v>
      </c>
      <c r="D59" s="16">
        <f>'[3]20'!D61</f>
        <v>0</v>
      </c>
      <c r="E59" s="16">
        <f>'[3]20'!E61</f>
        <v>0</v>
      </c>
      <c r="F59" s="16">
        <f>'[3]20'!F61</f>
        <v>590</v>
      </c>
      <c r="G59" s="16">
        <f>'[3]20'!G61</f>
        <v>0</v>
      </c>
      <c r="H59" s="17">
        <f t="shared" si="27"/>
        <v>910</v>
      </c>
      <c r="I59" s="15">
        <f>'[3]20'!J61</f>
        <v>0</v>
      </c>
      <c r="J59" s="16">
        <f>'[3]20'!K61</f>
        <v>30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30</v>
      </c>
      <c r="P59" s="18">
        <f>frq!C59</f>
        <v>1</v>
      </c>
      <c r="Q59" s="15">
        <f t="shared" si="33"/>
        <v>0</v>
      </c>
      <c r="R59" s="16">
        <f t="shared" si="33"/>
        <v>30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30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30</v>
      </c>
      <c r="AT59" s="8">
        <v>0</v>
      </c>
      <c r="AU59" s="8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0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'[3]20'!B62</f>
        <v>290</v>
      </c>
      <c r="C60" s="16">
        <f>'[3]20'!C62</f>
        <v>30</v>
      </c>
      <c r="D60" s="16">
        <f>'[3]20'!D62</f>
        <v>0</v>
      </c>
      <c r="E60" s="16">
        <f>'[3]20'!E62</f>
        <v>0</v>
      </c>
      <c r="F60" s="16">
        <f>'[3]20'!F62</f>
        <v>590</v>
      </c>
      <c r="G60" s="16">
        <f>'[3]20'!G62</f>
        <v>0</v>
      </c>
      <c r="H60" s="17">
        <f t="shared" si="27"/>
        <v>910</v>
      </c>
      <c r="I60" s="15">
        <f>'[3]20'!J62</f>
        <v>0</v>
      </c>
      <c r="J60" s="16">
        <f>'[3]20'!K62</f>
        <v>30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30</v>
      </c>
      <c r="P60" s="18">
        <f>frq!C60</f>
        <v>1</v>
      </c>
      <c r="Q60" s="15">
        <f t="shared" si="33"/>
        <v>0</v>
      </c>
      <c r="R60" s="16">
        <f t="shared" si="33"/>
        <v>30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30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30</v>
      </c>
      <c r="AT60" s="8">
        <v>0</v>
      </c>
      <c r="AU60" s="8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0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'[3]20'!B63</f>
        <v>290</v>
      </c>
      <c r="C61" s="16">
        <f>'[3]20'!C63</f>
        <v>30</v>
      </c>
      <c r="D61" s="16">
        <f>'[3]20'!D63</f>
        <v>0</v>
      </c>
      <c r="E61" s="16">
        <f>'[3]20'!E63</f>
        <v>0</v>
      </c>
      <c r="F61" s="16">
        <f>'[3]20'!F63</f>
        <v>590</v>
      </c>
      <c r="G61" s="16">
        <f>'[3]20'!G63</f>
        <v>0</v>
      </c>
      <c r="H61" s="17">
        <f t="shared" si="27"/>
        <v>910</v>
      </c>
      <c r="I61" s="15">
        <f>'[3]20'!J63</f>
        <v>0</v>
      </c>
      <c r="J61" s="16">
        <f>'[3]20'!K63</f>
        <v>30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30</v>
      </c>
      <c r="P61" s="18">
        <f>frq!C61</f>
        <v>1</v>
      </c>
      <c r="Q61" s="15">
        <f t="shared" si="33"/>
        <v>0</v>
      </c>
      <c r="R61" s="16">
        <f t="shared" si="33"/>
        <v>30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30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30</v>
      </c>
      <c r="AT61" s="8">
        <v>0</v>
      </c>
      <c r="AU61" s="8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'[3]20'!B64</f>
        <v>290</v>
      </c>
      <c r="C62" s="16">
        <f>'[3]20'!C64</f>
        <v>30</v>
      </c>
      <c r="D62" s="16">
        <f>'[3]20'!D64</f>
        <v>0</v>
      </c>
      <c r="E62" s="16">
        <f>'[3]20'!E64</f>
        <v>0</v>
      </c>
      <c r="F62" s="16">
        <f>'[3]20'!F64</f>
        <v>590</v>
      </c>
      <c r="G62" s="16">
        <f>'[3]20'!G64</f>
        <v>0</v>
      </c>
      <c r="H62" s="17">
        <f t="shared" si="27"/>
        <v>910</v>
      </c>
      <c r="I62" s="15">
        <f>'[3]20'!J64</f>
        <v>0</v>
      </c>
      <c r="J62" s="16">
        <f>'[3]20'!K64</f>
        <v>30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30</v>
      </c>
      <c r="P62" s="18">
        <f>frq!C62</f>
        <v>1</v>
      </c>
      <c r="Q62" s="15">
        <f t="shared" si="33"/>
        <v>0</v>
      </c>
      <c r="R62" s="16">
        <f t="shared" si="33"/>
        <v>30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30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30</v>
      </c>
      <c r="AT62" s="8">
        <v>0</v>
      </c>
      <c r="AU62" s="8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'[3]20'!B65</f>
        <v>290</v>
      </c>
      <c r="C63" s="16">
        <f>'[3]20'!C65</f>
        <v>30</v>
      </c>
      <c r="D63" s="16">
        <f>'[3]20'!D65</f>
        <v>0</v>
      </c>
      <c r="E63" s="16">
        <f>'[3]20'!E65</f>
        <v>0</v>
      </c>
      <c r="F63" s="16">
        <f>'[3]20'!F65</f>
        <v>590</v>
      </c>
      <c r="G63" s="16">
        <f>'[3]20'!G65</f>
        <v>0</v>
      </c>
      <c r="H63" s="17">
        <f t="shared" si="27"/>
        <v>910</v>
      </c>
      <c r="I63" s="15">
        <f>'[3]20'!J65</f>
        <v>0</v>
      </c>
      <c r="J63" s="16">
        <f>'[3]20'!K65</f>
        <v>30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30</v>
      </c>
      <c r="P63" s="18">
        <f>frq!C63</f>
        <v>1</v>
      </c>
      <c r="Q63" s="15">
        <f t="shared" si="33"/>
        <v>0</v>
      </c>
      <c r="R63" s="16">
        <f t="shared" si="33"/>
        <v>30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30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30</v>
      </c>
      <c r="AT63" s="8">
        <v>0</v>
      </c>
      <c r="AU63" s="8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'[3]20'!B66</f>
        <v>290</v>
      </c>
      <c r="C64" s="16">
        <f>'[3]20'!C66</f>
        <v>30</v>
      </c>
      <c r="D64" s="16">
        <f>'[3]20'!D66</f>
        <v>0</v>
      </c>
      <c r="E64" s="16">
        <f>'[3]20'!E66</f>
        <v>0</v>
      </c>
      <c r="F64" s="16">
        <f>'[3]20'!F66</f>
        <v>590</v>
      </c>
      <c r="G64" s="16">
        <f>'[3]20'!G66</f>
        <v>0</v>
      </c>
      <c r="H64" s="17">
        <f t="shared" si="27"/>
        <v>910</v>
      </c>
      <c r="I64" s="15">
        <f>'[3]20'!J66</f>
        <v>0</v>
      </c>
      <c r="J64" s="16">
        <f>'[3]20'!K66</f>
        <v>30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30</v>
      </c>
      <c r="P64" s="18">
        <f>frq!C64</f>
        <v>1</v>
      </c>
      <c r="Q64" s="15">
        <f t="shared" si="33"/>
        <v>0</v>
      </c>
      <c r="R64" s="16">
        <f t="shared" si="33"/>
        <v>30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30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30</v>
      </c>
      <c r="AT64" s="8">
        <v>0</v>
      </c>
      <c r="AU64" s="8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'[3]20'!B67</f>
        <v>290</v>
      </c>
      <c r="C65" s="16">
        <f>'[3]20'!C67</f>
        <v>30</v>
      </c>
      <c r="D65" s="16">
        <f>'[3]20'!D67</f>
        <v>0</v>
      </c>
      <c r="E65" s="16">
        <f>'[3]20'!E67</f>
        <v>0</v>
      </c>
      <c r="F65" s="16">
        <f>'[3]20'!F67</f>
        <v>590</v>
      </c>
      <c r="G65" s="16">
        <f>'[3]20'!G67</f>
        <v>0</v>
      </c>
      <c r="H65" s="17">
        <f t="shared" si="27"/>
        <v>910</v>
      </c>
      <c r="I65" s="15">
        <f>'[3]20'!J67</f>
        <v>0</v>
      </c>
      <c r="J65" s="16">
        <f>'[3]20'!K67</f>
        <v>30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30</v>
      </c>
      <c r="P65" s="18">
        <f>frq!C65</f>
        <v>1</v>
      </c>
      <c r="Q65" s="15">
        <f t="shared" si="33"/>
        <v>0</v>
      </c>
      <c r="R65" s="16">
        <f t="shared" si="33"/>
        <v>30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30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30</v>
      </c>
      <c r="AT65" s="8">
        <v>0</v>
      </c>
      <c r="AU65" s="8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'[3]20'!B68</f>
        <v>290</v>
      </c>
      <c r="C66" s="16">
        <f>'[3]20'!C68</f>
        <v>30</v>
      </c>
      <c r="D66" s="16">
        <f>'[3]20'!D68</f>
        <v>0</v>
      </c>
      <c r="E66" s="16">
        <f>'[3]20'!E68</f>
        <v>0</v>
      </c>
      <c r="F66" s="16">
        <f>'[3]20'!F68</f>
        <v>590</v>
      </c>
      <c r="G66" s="16">
        <f>'[3]20'!G68</f>
        <v>0</v>
      </c>
      <c r="H66" s="17">
        <f t="shared" si="27"/>
        <v>910</v>
      </c>
      <c r="I66" s="15">
        <f>'[3]20'!J68</f>
        <v>0</v>
      </c>
      <c r="J66" s="16">
        <f>'[3]20'!K68</f>
        <v>30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30</v>
      </c>
      <c r="P66" s="18">
        <f>frq!C66</f>
        <v>1</v>
      </c>
      <c r="Q66" s="15">
        <f t="shared" si="33"/>
        <v>0</v>
      </c>
      <c r="R66" s="16">
        <f t="shared" si="33"/>
        <v>30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30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30</v>
      </c>
      <c r="AT66" s="8">
        <v>0</v>
      </c>
      <c r="AU66" s="8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'[3]20'!B69</f>
        <v>290</v>
      </c>
      <c r="C67" s="16">
        <f>'[3]20'!C69</f>
        <v>30</v>
      </c>
      <c r="D67" s="16">
        <f>'[3]20'!D69</f>
        <v>0</v>
      </c>
      <c r="E67" s="16">
        <f>'[3]20'!E69</f>
        <v>0</v>
      </c>
      <c r="F67" s="16">
        <f>'[3]20'!F69</f>
        <v>590</v>
      </c>
      <c r="G67" s="16">
        <f>'[3]20'!G69</f>
        <v>0</v>
      </c>
      <c r="H67" s="17">
        <f t="shared" si="27"/>
        <v>910</v>
      </c>
      <c r="I67" s="15">
        <f>'[3]20'!J69</f>
        <v>0</v>
      </c>
      <c r="J67" s="16">
        <f>'[3]20'!K69</f>
        <v>30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30</v>
      </c>
      <c r="P67" s="18">
        <f>frq!C67</f>
        <v>1</v>
      </c>
      <c r="Q67" s="15">
        <f t="shared" si="33"/>
        <v>0</v>
      </c>
      <c r="R67" s="16">
        <f t="shared" si="33"/>
        <v>30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30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30</v>
      </c>
      <c r="AT67" s="8">
        <v>0</v>
      </c>
      <c r="AU67" s="8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'[3]20'!B70</f>
        <v>290</v>
      </c>
      <c r="C68" s="16">
        <f>'[3]20'!C70</f>
        <v>30</v>
      </c>
      <c r="D68" s="16">
        <f>'[3]20'!D70</f>
        <v>0</v>
      </c>
      <c r="E68" s="16">
        <f>'[3]20'!E70</f>
        <v>0</v>
      </c>
      <c r="F68" s="16">
        <f>'[3]20'!F70</f>
        <v>590</v>
      </c>
      <c r="G68" s="16">
        <f>'[3]20'!G70</f>
        <v>0</v>
      </c>
      <c r="H68" s="17">
        <f t="shared" si="27"/>
        <v>910</v>
      </c>
      <c r="I68" s="15">
        <f>'[3]20'!J70</f>
        <v>0</v>
      </c>
      <c r="J68" s="16">
        <f>'[3]20'!K70</f>
        <v>30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30</v>
      </c>
      <c r="P68" s="18">
        <f>frq!C68</f>
        <v>1</v>
      </c>
      <c r="Q68" s="15">
        <f t="shared" si="33"/>
        <v>0</v>
      </c>
      <c r="R68" s="16">
        <f t="shared" si="33"/>
        <v>30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30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30</v>
      </c>
      <c r="AT68" s="8">
        <v>0</v>
      </c>
      <c r="AU68" s="8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'[3]20'!B71</f>
        <v>290</v>
      </c>
      <c r="C69" s="16">
        <f>'[3]20'!C71</f>
        <v>30</v>
      </c>
      <c r="D69" s="16">
        <f>'[3]20'!D71</f>
        <v>0</v>
      </c>
      <c r="E69" s="16">
        <f>'[3]20'!E71</f>
        <v>0</v>
      </c>
      <c r="F69" s="16">
        <f>'[3]20'!F71</f>
        <v>590</v>
      </c>
      <c r="G69" s="16">
        <f>'[3]20'!G71</f>
        <v>0</v>
      </c>
      <c r="H69" s="17">
        <f t="shared" ref="H69:H98" si="59">SUM(B69:G69)</f>
        <v>910</v>
      </c>
      <c r="I69" s="15">
        <f>'[3]20'!J71</f>
        <v>0</v>
      </c>
      <c r="J69" s="16">
        <f>'[3]20'!K71</f>
        <v>30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30</v>
      </c>
      <c r="P69" s="18">
        <f>frq!C69</f>
        <v>1</v>
      </c>
      <c r="Q69" s="15">
        <f t="shared" si="33"/>
        <v>0</v>
      </c>
      <c r="R69" s="16">
        <f t="shared" si="33"/>
        <v>30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30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30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'[3]20'!B72</f>
        <v>290</v>
      </c>
      <c r="C70" s="16">
        <f>'[3]20'!C72</f>
        <v>30</v>
      </c>
      <c r="D70" s="16">
        <f>'[3]20'!D72</f>
        <v>0</v>
      </c>
      <c r="E70" s="16">
        <f>'[3]20'!E72</f>
        <v>0</v>
      </c>
      <c r="F70" s="16">
        <f>'[3]20'!F72</f>
        <v>590</v>
      </c>
      <c r="G70" s="16">
        <f>'[3]20'!G72</f>
        <v>0</v>
      </c>
      <c r="H70" s="17">
        <f t="shared" si="59"/>
        <v>910</v>
      </c>
      <c r="I70" s="15">
        <f>'[3]20'!J72</f>
        <v>0</v>
      </c>
      <c r="J70" s="16">
        <f>'[3]20'!K72</f>
        <v>30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30</v>
      </c>
      <c r="P70" s="18">
        <f>frq!C70</f>
        <v>1</v>
      </c>
      <c r="Q70" s="15">
        <f t="shared" si="33"/>
        <v>0</v>
      </c>
      <c r="R70" s="16">
        <f t="shared" si="33"/>
        <v>30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30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30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'[3]20'!B73</f>
        <v>290</v>
      </c>
      <c r="C71" s="16">
        <f>'[3]20'!C73</f>
        <v>30</v>
      </c>
      <c r="D71" s="16">
        <f>'[3]20'!D73</f>
        <v>0</v>
      </c>
      <c r="E71" s="16">
        <f>'[3]20'!E73</f>
        <v>0</v>
      </c>
      <c r="F71" s="16">
        <f>'[3]20'!F73</f>
        <v>590</v>
      </c>
      <c r="G71" s="16">
        <f>'[3]20'!G73</f>
        <v>0</v>
      </c>
      <c r="H71" s="17">
        <f t="shared" si="59"/>
        <v>910</v>
      </c>
      <c r="I71" s="15">
        <f>'[3]20'!J73</f>
        <v>0</v>
      </c>
      <c r="J71" s="16">
        <f>'[3]20'!K73</f>
        <v>30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30</v>
      </c>
      <c r="P71" s="18">
        <f>frq!C71</f>
        <v>1</v>
      </c>
      <c r="Q71" s="15">
        <f t="shared" si="33"/>
        <v>0</v>
      </c>
      <c r="R71" s="16">
        <f t="shared" si="33"/>
        <v>30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30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30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'[3]20'!B74</f>
        <v>290</v>
      </c>
      <c r="C72" s="16">
        <f>'[3]20'!C74</f>
        <v>30</v>
      </c>
      <c r="D72" s="16">
        <f>'[3]20'!D74</f>
        <v>0</v>
      </c>
      <c r="E72" s="16">
        <f>'[3]20'!E74</f>
        <v>0</v>
      </c>
      <c r="F72" s="16">
        <f>'[3]20'!F74</f>
        <v>590</v>
      </c>
      <c r="G72" s="16">
        <f>'[3]20'!G74</f>
        <v>0</v>
      </c>
      <c r="H72" s="17">
        <f t="shared" si="59"/>
        <v>910</v>
      </c>
      <c r="I72" s="15">
        <f>'[3]20'!J74</f>
        <v>0</v>
      </c>
      <c r="J72" s="16">
        <f>'[3]20'!K74</f>
        <v>30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30</v>
      </c>
      <c r="P72" s="18">
        <f>frq!C72</f>
        <v>1</v>
      </c>
      <c r="Q72" s="15">
        <f t="shared" si="33"/>
        <v>0</v>
      </c>
      <c r="R72" s="16">
        <f t="shared" si="33"/>
        <v>30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30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30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'[3]20'!B75</f>
        <v>280</v>
      </c>
      <c r="C73" s="16">
        <f>'[3]20'!C75</f>
        <v>40</v>
      </c>
      <c r="D73" s="16">
        <f>'[3]20'!D75</f>
        <v>0</v>
      </c>
      <c r="E73" s="16">
        <f>'[3]20'!E75</f>
        <v>0</v>
      </c>
      <c r="F73" s="16">
        <f>'[3]20'!F75</f>
        <v>590</v>
      </c>
      <c r="G73" s="16">
        <f>'[3]20'!G75</f>
        <v>0</v>
      </c>
      <c r="H73" s="17">
        <f t="shared" si="59"/>
        <v>910</v>
      </c>
      <c r="I73" s="15">
        <f>'[3]20'!J75</f>
        <v>0</v>
      </c>
      <c r="J73" s="16">
        <f>'[3]20'!K75</f>
        <v>40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40</v>
      </c>
      <c r="P73" s="18">
        <f>frq!C73</f>
        <v>1</v>
      </c>
      <c r="Q73" s="15">
        <f t="shared" si="33"/>
        <v>0</v>
      </c>
      <c r="R73" s="16">
        <f t="shared" si="33"/>
        <v>40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40</v>
      </c>
      <c r="X73" s="8">
        <f t="shared" si="36"/>
        <v>0</v>
      </c>
      <c r="Y73" s="8">
        <f t="shared" si="37"/>
        <v>0.1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0.1</v>
      </c>
      <c r="AE73" s="8">
        <f t="shared" si="43"/>
        <v>0</v>
      </c>
      <c r="AF73" s="8">
        <f t="shared" si="44"/>
        <v>0.1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0.1</v>
      </c>
      <c r="AL73" s="8">
        <f t="shared" si="35"/>
        <v>0</v>
      </c>
      <c r="AM73" s="8">
        <f t="shared" si="35"/>
        <v>39.799999999999997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39.799999999999997</v>
      </c>
      <c r="AT73" s="8">
        <v>0</v>
      </c>
      <c r="AU73" s="8">
        <v>0</v>
      </c>
      <c r="AW73" s="204">
        <v>0</v>
      </c>
      <c r="AX73" s="204">
        <v>0.1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0.1</v>
      </c>
      <c r="BD73" s="204">
        <v>0</v>
      </c>
      <c r="BE73" s="204">
        <v>0.1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0.1</v>
      </c>
      <c r="BL73" s="8">
        <f t="shared" si="53"/>
        <v>0</v>
      </c>
      <c r="BM73" s="8">
        <f t="shared" si="54"/>
        <v>0</v>
      </c>
      <c r="BN73" s="8">
        <f t="shared" si="55"/>
        <v>0.1</v>
      </c>
      <c r="BO73" s="8">
        <f t="shared" si="56"/>
        <v>0.1</v>
      </c>
      <c r="BP73" s="139">
        <f t="shared" si="57"/>
        <v>-0.1</v>
      </c>
      <c r="BQ73" s="139">
        <f t="shared" si="58"/>
        <v>-0.1</v>
      </c>
    </row>
    <row r="74" spans="1:69">
      <c r="A74" s="8" t="s">
        <v>116</v>
      </c>
      <c r="B74" s="15">
        <f>'[3]20'!B76</f>
        <v>280</v>
      </c>
      <c r="C74" s="16">
        <f>'[3]20'!C76</f>
        <v>40</v>
      </c>
      <c r="D74" s="16">
        <f>'[3]20'!D76</f>
        <v>0</v>
      </c>
      <c r="E74" s="16">
        <f>'[3]20'!E76</f>
        <v>0</v>
      </c>
      <c r="F74" s="16">
        <f>'[3]20'!F76</f>
        <v>590</v>
      </c>
      <c r="G74" s="16">
        <f>'[3]20'!G76</f>
        <v>0</v>
      </c>
      <c r="H74" s="17">
        <f t="shared" si="59"/>
        <v>910</v>
      </c>
      <c r="I74" s="15">
        <f>'[3]20'!J76</f>
        <v>0</v>
      </c>
      <c r="J74" s="16">
        <f>'[3]20'!K76</f>
        <v>40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40</v>
      </c>
      <c r="P74" s="18">
        <f>frq!C74</f>
        <v>1</v>
      </c>
      <c r="Q74" s="15">
        <f t="shared" si="33"/>
        <v>0</v>
      </c>
      <c r="R74" s="16">
        <f t="shared" si="33"/>
        <v>40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40</v>
      </c>
      <c r="X74" s="8">
        <f t="shared" si="36"/>
        <v>0</v>
      </c>
      <c r="Y74" s="8">
        <f t="shared" si="37"/>
        <v>0.1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0.1</v>
      </c>
      <c r="AE74" s="8">
        <f t="shared" si="43"/>
        <v>0</v>
      </c>
      <c r="AF74" s="8">
        <f t="shared" si="44"/>
        <v>0.1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0.1</v>
      </c>
      <c r="AL74" s="8">
        <f t="shared" si="35"/>
        <v>0</v>
      </c>
      <c r="AM74" s="8">
        <f t="shared" si="35"/>
        <v>39.799999999999997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39.799999999999997</v>
      </c>
      <c r="AT74" s="8">
        <v>0</v>
      </c>
      <c r="AU74" s="8">
        <v>0</v>
      </c>
      <c r="AW74" s="204">
        <v>0</v>
      </c>
      <c r="AX74" s="204">
        <v>0.1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0.1</v>
      </c>
      <c r="BD74" s="204">
        <v>0</v>
      </c>
      <c r="BE74" s="204">
        <v>0.1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0.1</v>
      </c>
      <c r="BL74" s="8">
        <f t="shared" si="53"/>
        <v>0</v>
      </c>
      <c r="BM74" s="8">
        <f t="shared" si="54"/>
        <v>0</v>
      </c>
      <c r="BN74" s="8">
        <f t="shared" si="55"/>
        <v>0.1</v>
      </c>
      <c r="BO74" s="8">
        <f t="shared" si="56"/>
        <v>0.1</v>
      </c>
      <c r="BP74" s="139">
        <f t="shared" si="57"/>
        <v>-0.1</v>
      </c>
      <c r="BQ74" s="139">
        <f t="shared" si="58"/>
        <v>-0.1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600</v>
      </c>
      <c r="G75" s="16">
        <f>'[3]20'!G77</f>
        <v>0</v>
      </c>
      <c r="H75" s="17">
        <f t="shared" si="59"/>
        <v>920</v>
      </c>
      <c r="I75" s="15">
        <f>'[3]20'!J77</f>
        <v>60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60</v>
      </c>
      <c r="P75" s="18">
        <f>frq!C75</f>
        <v>1</v>
      </c>
      <c r="Q75" s="15">
        <f t="shared" si="33"/>
        <v>60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60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4.9400000000000004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4.9400000000000004</v>
      </c>
      <c r="AL75" s="8">
        <f t="shared" si="35"/>
        <v>55.06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55.06</v>
      </c>
      <c r="AT75" s="8">
        <v>0</v>
      </c>
      <c r="AU75" s="8">
        <v>4.9400000000000004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4.9400000000000004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4.9400000000000004</v>
      </c>
      <c r="BL75" s="8">
        <f t="shared" si="53"/>
        <v>0</v>
      </c>
      <c r="BM75" s="8">
        <f t="shared" si="54"/>
        <v>4.9400000000000004</v>
      </c>
      <c r="BN75" s="8">
        <f t="shared" si="55"/>
        <v>0</v>
      </c>
      <c r="BO75" s="8">
        <f t="shared" si="56"/>
        <v>4.9400000000000004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600</v>
      </c>
      <c r="G76" s="16">
        <f>'[3]20'!G78</f>
        <v>0</v>
      </c>
      <c r="H76" s="17">
        <f t="shared" si="59"/>
        <v>920</v>
      </c>
      <c r="I76" s="15">
        <f>'[3]20'!J78</f>
        <v>110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110</v>
      </c>
      <c r="P76" s="18">
        <f>frq!C76</f>
        <v>1</v>
      </c>
      <c r="Q76" s="15">
        <f t="shared" si="33"/>
        <v>110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110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9.49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9.49</v>
      </c>
      <c r="AL76" s="8">
        <f t="shared" si="35"/>
        <v>100.51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100.51</v>
      </c>
      <c r="AT76" s="8">
        <v>0</v>
      </c>
      <c r="AU76" s="8">
        <v>9.49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9.49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9.49</v>
      </c>
      <c r="BL76" s="8">
        <f t="shared" si="53"/>
        <v>0</v>
      </c>
      <c r="BM76" s="8">
        <f t="shared" si="54"/>
        <v>9.49</v>
      </c>
      <c r="BN76" s="8">
        <f t="shared" si="55"/>
        <v>0</v>
      </c>
      <c r="BO76" s="8">
        <f t="shared" si="56"/>
        <v>9.49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600</v>
      </c>
      <c r="G77" s="16">
        <f>'[3]20'!G79</f>
        <v>0</v>
      </c>
      <c r="H77" s="17">
        <f t="shared" si="59"/>
        <v>920</v>
      </c>
      <c r="I77" s="15">
        <f>'[3]20'!J79</f>
        <v>130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130</v>
      </c>
      <c r="P77" s="18">
        <f>frq!C77</f>
        <v>1</v>
      </c>
      <c r="Q77" s="15">
        <f t="shared" si="33"/>
        <v>130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130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11.31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11.31</v>
      </c>
      <c r="AL77" s="8">
        <f t="shared" si="35"/>
        <v>118.69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118.69</v>
      </c>
      <c r="AT77" s="8">
        <v>0</v>
      </c>
      <c r="AU77" s="8">
        <v>11.31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11.31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11.31</v>
      </c>
      <c r="BL77" s="8">
        <f t="shared" si="53"/>
        <v>0</v>
      </c>
      <c r="BM77" s="8">
        <f t="shared" si="54"/>
        <v>11.31</v>
      </c>
      <c r="BN77" s="8">
        <f t="shared" si="55"/>
        <v>0</v>
      </c>
      <c r="BO77" s="8">
        <f t="shared" si="56"/>
        <v>11.31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600</v>
      </c>
      <c r="G78" s="16">
        <f>'[3]20'!G80</f>
        <v>0</v>
      </c>
      <c r="H78" s="17">
        <f t="shared" si="59"/>
        <v>920</v>
      </c>
      <c r="I78" s="15">
        <f>'[3]20'!J80</f>
        <v>200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200</v>
      </c>
      <c r="P78" s="18">
        <f>frq!C78</f>
        <v>1</v>
      </c>
      <c r="Q78" s="15">
        <f t="shared" si="33"/>
        <v>200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200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17.66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17.66</v>
      </c>
      <c r="AL78" s="8">
        <f t="shared" si="35"/>
        <v>182.34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182.34</v>
      </c>
      <c r="AT78" s="8">
        <v>0</v>
      </c>
      <c r="AU78" s="8">
        <v>17.66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17.66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17.66</v>
      </c>
      <c r="BL78" s="8">
        <f t="shared" si="53"/>
        <v>0</v>
      </c>
      <c r="BM78" s="8">
        <f t="shared" si="54"/>
        <v>17.66</v>
      </c>
      <c r="BN78" s="8">
        <f t="shared" si="55"/>
        <v>0</v>
      </c>
      <c r="BO78" s="8">
        <f t="shared" si="56"/>
        <v>17.66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600</v>
      </c>
      <c r="G79" s="16">
        <f>'[3]20'!G81</f>
        <v>0</v>
      </c>
      <c r="H79" s="17">
        <f t="shared" si="59"/>
        <v>920</v>
      </c>
      <c r="I79" s="15">
        <f>'[3]20'!J81</f>
        <v>270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28.01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28.01</v>
      </c>
      <c r="AL79" s="8">
        <f t="shared" si="35"/>
        <v>241.99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241.99</v>
      </c>
      <c r="AT79" s="8">
        <v>0</v>
      </c>
      <c r="AU79" s="8">
        <v>28.01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28.01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28.01</v>
      </c>
      <c r="BL79" s="8">
        <f t="shared" si="53"/>
        <v>0</v>
      </c>
      <c r="BM79" s="8">
        <f t="shared" si="54"/>
        <v>28.01</v>
      </c>
      <c r="BN79" s="8">
        <f t="shared" si="55"/>
        <v>0</v>
      </c>
      <c r="BO79" s="8">
        <f t="shared" si="56"/>
        <v>28.01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600</v>
      </c>
      <c r="G80" s="16">
        <f>'[3]20'!G82</f>
        <v>0</v>
      </c>
      <c r="H80" s="17">
        <f t="shared" si="59"/>
        <v>920</v>
      </c>
      <c r="I80" s="15">
        <f>'[3]20'!J82</f>
        <v>300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270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270</v>
      </c>
      <c r="AT80" s="8">
        <v>0</v>
      </c>
      <c r="AU80" s="8">
        <v>30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30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30</v>
      </c>
      <c r="BL80" s="8">
        <f t="shared" si="53"/>
        <v>0</v>
      </c>
      <c r="BM80" s="8">
        <f t="shared" si="54"/>
        <v>30</v>
      </c>
      <c r="BN80" s="8">
        <f t="shared" si="55"/>
        <v>0</v>
      </c>
      <c r="BO80" s="8">
        <f t="shared" si="56"/>
        <v>30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600</v>
      </c>
      <c r="G81" s="16">
        <f>'[3]20'!G83</f>
        <v>0</v>
      </c>
      <c r="H81" s="17">
        <f t="shared" si="59"/>
        <v>920</v>
      </c>
      <c r="I81" s="15">
        <f>'[3]20'!J83</f>
        <v>300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270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270</v>
      </c>
      <c r="AT81" s="8">
        <v>0</v>
      </c>
      <c r="AU81" s="8">
        <v>30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30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30</v>
      </c>
      <c r="BL81" s="8">
        <f t="shared" si="53"/>
        <v>0</v>
      </c>
      <c r="BM81" s="8">
        <f t="shared" si="54"/>
        <v>30</v>
      </c>
      <c r="BN81" s="8">
        <f t="shared" si="55"/>
        <v>0</v>
      </c>
      <c r="BO81" s="8">
        <f t="shared" si="56"/>
        <v>30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600</v>
      </c>
      <c r="G82" s="16">
        <f>'[3]20'!G84</f>
        <v>0</v>
      </c>
      <c r="H82" s="17">
        <f t="shared" si="59"/>
        <v>920</v>
      </c>
      <c r="I82" s="15">
        <f>'[3]20'!J84</f>
        <v>300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270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270</v>
      </c>
      <c r="AT82" s="8">
        <v>0</v>
      </c>
      <c r="AU82" s="8">
        <v>30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30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30</v>
      </c>
      <c r="BL82" s="8">
        <f t="shared" si="53"/>
        <v>0</v>
      </c>
      <c r="BM82" s="8">
        <f t="shared" si="54"/>
        <v>30</v>
      </c>
      <c r="BN82" s="8">
        <f t="shared" si="55"/>
        <v>0</v>
      </c>
      <c r="BO82" s="8">
        <f t="shared" si="56"/>
        <v>30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600</v>
      </c>
      <c r="G83" s="16">
        <f>'[3]20'!G85</f>
        <v>0</v>
      </c>
      <c r="H83" s="17">
        <f t="shared" si="59"/>
        <v>920</v>
      </c>
      <c r="I83" s="15">
        <f>'[3]20'!J85</f>
        <v>300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270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270</v>
      </c>
      <c r="AT83" s="8">
        <v>0</v>
      </c>
      <c r="AU83" s="8">
        <v>30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30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30</v>
      </c>
      <c r="BL83" s="8">
        <f t="shared" si="53"/>
        <v>0</v>
      </c>
      <c r="BM83" s="8">
        <f t="shared" si="54"/>
        <v>30</v>
      </c>
      <c r="BN83" s="8">
        <f t="shared" si="55"/>
        <v>0</v>
      </c>
      <c r="BO83" s="8">
        <f t="shared" si="56"/>
        <v>30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600</v>
      </c>
      <c r="G84" s="16">
        <f>'[3]20'!G86</f>
        <v>0</v>
      </c>
      <c r="H84" s="17">
        <f t="shared" si="59"/>
        <v>920</v>
      </c>
      <c r="I84" s="15">
        <f>'[3]20'!J86</f>
        <v>300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270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270</v>
      </c>
      <c r="AT84" s="8">
        <v>0</v>
      </c>
      <c r="AU84" s="8">
        <v>30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30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30</v>
      </c>
      <c r="BL84" s="8">
        <f t="shared" si="53"/>
        <v>0</v>
      </c>
      <c r="BM84" s="8">
        <f t="shared" si="54"/>
        <v>30</v>
      </c>
      <c r="BN84" s="8">
        <f t="shared" si="55"/>
        <v>0</v>
      </c>
      <c r="BO84" s="8">
        <f t="shared" si="56"/>
        <v>30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600</v>
      </c>
      <c r="G85" s="16">
        <f>'[3]20'!G87</f>
        <v>0</v>
      </c>
      <c r="H85" s="17">
        <f t="shared" si="59"/>
        <v>920</v>
      </c>
      <c r="I85" s="15">
        <f>'[3]20'!J87</f>
        <v>300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270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270</v>
      </c>
      <c r="AT85" s="8">
        <v>0</v>
      </c>
      <c r="AU85" s="8">
        <v>30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30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</v>
      </c>
      <c r="BL85" s="8">
        <f t="shared" si="53"/>
        <v>0</v>
      </c>
      <c r="BM85" s="8">
        <f t="shared" si="54"/>
        <v>30</v>
      </c>
      <c r="BN85" s="8">
        <f t="shared" si="55"/>
        <v>0</v>
      </c>
      <c r="BO85" s="8">
        <f t="shared" si="56"/>
        <v>30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600</v>
      </c>
      <c r="G86" s="16">
        <f>'[3]20'!G88</f>
        <v>0</v>
      </c>
      <c r="H86" s="17">
        <f t="shared" si="59"/>
        <v>920</v>
      </c>
      <c r="I86" s="15">
        <f>'[3]20'!J88</f>
        <v>300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270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270</v>
      </c>
      <c r="AT86" s="8">
        <v>0</v>
      </c>
      <c r="AU86" s="8">
        <v>30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30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</v>
      </c>
      <c r="BL86" s="8">
        <f t="shared" si="53"/>
        <v>0</v>
      </c>
      <c r="BM86" s="8">
        <f t="shared" si="54"/>
        <v>30</v>
      </c>
      <c r="BN86" s="8">
        <f t="shared" si="55"/>
        <v>0</v>
      </c>
      <c r="BO86" s="8">
        <f t="shared" si="56"/>
        <v>30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600</v>
      </c>
      <c r="G87" s="16">
        <f>'[3]20'!G89</f>
        <v>0</v>
      </c>
      <c r="H87" s="17">
        <f t="shared" si="59"/>
        <v>920</v>
      </c>
      <c r="I87" s="15">
        <f>'[3]20'!J89</f>
        <v>300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270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270</v>
      </c>
      <c r="AT87" s="8">
        <v>0</v>
      </c>
      <c r="AU87" s="8">
        <v>30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30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</v>
      </c>
      <c r="BL87" s="8">
        <f t="shared" si="53"/>
        <v>0</v>
      </c>
      <c r="BM87" s="8">
        <f t="shared" si="54"/>
        <v>30</v>
      </c>
      <c r="BN87" s="8">
        <f t="shared" si="55"/>
        <v>0</v>
      </c>
      <c r="BO87" s="8">
        <f t="shared" si="56"/>
        <v>30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600</v>
      </c>
      <c r="G88" s="16">
        <f>'[3]20'!G90</f>
        <v>0</v>
      </c>
      <c r="H88" s="17">
        <f t="shared" si="59"/>
        <v>920</v>
      </c>
      <c r="I88" s="15">
        <f>'[3]20'!J90</f>
        <v>300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270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270</v>
      </c>
      <c r="AT88" s="8">
        <v>0</v>
      </c>
      <c r="AU88" s="8">
        <v>30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30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</v>
      </c>
      <c r="BL88" s="8">
        <f t="shared" si="53"/>
        <v>0</v>
      </c>
      <c r="BM88" s="8">
        <f t="shared" si="54"/>
        <v>30</v>
      </c>
      <c r="BN88" s="8">
        <f t="shared" si="55"/>
        <v>0</v>
      </c>
      <c r="BO88" s="8">
        <f t="shared" si="56"/>
        <v>30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600</v>
      </c>
      <c r="G89" s="16">
        <f>'[3]20'!G91</f>
        <v>0</v>
      </c>
      <c r="H89" s="17">
        <f t="shared" si="59"/>
        <v>920</v>
      </c>
      <c r="I89" s="15">
        <f>'[3]20'!J91</f>
        <v>300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270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270</v>
      </c>
      <c r="AT89" s="8">
        <v>0</v>
      </c>
      <c r="AU89" s="8">
        <v>30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30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</v>
      </c>
      <c r="BL89" s="8">
        <f t="shared" si="53"/>
        <v>0</v>
      </c>
      <c r="BM89" s="8">
        <f t="shared" si="54"/>
        <v>30</v>
      </c>
      <c r="BN89" s="8">
        <f t="shared" si="55"/>
        <v>0</v>
      </c>
      <c r="BO89" s="8">
        <f t="shared" si="56"/>
        <v>30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600</v>
      </c>
      <c r="G90" s="16">
        <f>'[3]20'!G92</f>
        <v>0</v>
      </c>
      <c r="H90" s="17">
        <f t="shared" si="59"/>
        <v>920</v>
      </c>
      <c r="I90" s="15">
        <f>'[3]20'!J92</f>
        <v>300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270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270</v>
      </c>
      <c r="AT90" s="8">
        <v>0</v>
      </c>
      <c r="AU90" s="8">
        <v>30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30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</v>
      </c>
      <c r="BL90" s="8">
        <f t="shared" si="53"/>
        <v>0</v>
      </c>
      <c r="BM90" s="8">
        <f t="shared" si="54"/>
        <v>30</v>
      </c>
      <c r="BN90" s="8">
        <f t="shared" si="55"/>
        <v>0</v>
      </c>
      <c r="BO90" s="8">
        <f t="shared" si="56"/>
        <v>30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600</v>
      </c>
      <c r="G91" s="16">
        <f>'[3]20'!G93</f>
        <v>0</v>
      </c>
      <c r="H91" s="17">
        <f t="shared" si="59"/>
        <v>920</v>
      </c>
      <c r="I91" s="15">
        <f>'[3]20'!J93</f>
        <v>300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270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270</v>
      </c>
      <c r="AT91" s="8">
        <v>0</v>
      </c>
      <c r="AU91" s="8">
        <v>30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30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</v>
      </c>
      <c r="BL91" s="8">
        <f t="shared" si="53"/>
        <v>0</v>
      </c>
      <c r="BM91" s="8">
        <f t="shared" si="54"/>
        <v>30</v>
      </c>
      <c r="BN91" s="8">
        <f t="shared" si="55"/>
        <v>0</v>
      </c>
      <c r="BO91" s="8">
        <f t="shared" si="56"/>
        <v>30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600</v>
      </c>
      <c r="G92" s="16">
        <f>'[3]20'!G94</f>
        <v>0</v>
      </c>
      <c r="H92" s="17">
        <f t="shared" si="59"/>
        <v>920</v>
      </c>
      <c r="I92" s="15">
        <f>'[3]20'!J94</f>
        <v>300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30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</v>
      </c>
      <c r="AL92" s="8">
        <f t="shared" si="35"/>
        <v>270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270</v>
      </c>
      <c r="AT92" s="8">
        <v>0</v>
      </c>
      <c r="AU92" s="8">
        <v>30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30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</v>
      </c>
      <c r="BL92" s="8">
        <f t="shared" si="53"/>
        <v>0</v>
      </c>
      <c r="BM92" s="8">
        <f t="shared" si="54"/>
        <v>30</v>
      </c>
      <c r="BN92" s="8">
        <f t="shared" si="55"/>
        <v>0</v>
      </c>
      <c r="BO92" s="8">
        <f t="shared" si="56"/>
        <v>30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600</v>
      </c>
      <c r="G93" s="16">
        <f>'[3]20'!G95</f>
        <v>0</v>
      </c>
      <c r="H93" s="17">
        <f t="shared" si="59"/>
        <v>920</v>
      </c>
      <c r="I93" s="15">
        <f>'[3]20'!J95</f>
        <v>300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270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270</v>
      </c>
      <c r="AT93" s="8">
        <v>0</v>
      </c>
      <c r="AU93" s="8">
        <v>30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30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</v>
      </c>
      <c r="BL93" s="8">
        <f t="shared" si="53"/>
        <v>0</v>
      </c>
      <c r="BM93" s="8">
        <f t="shared" si="54"/>
        <v>30</v>
      </c>
      <c r="BN93" s="8">
        <f t="shared" si="55"/>
        <v>0</v>
      </c>
      <c r="BO93" s="8">
        <f t="shared" si="56"/>
        <v>30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600</v>
      </c>
      <c r="G94" s="16">
        <f>'[3]20'!G96</f>
        <v>0</v>
      </c>
      <c r="H94" s="17">
        <f t="shared" si="59"/>
        <v>920</v>
      </c>
      <c r="I94" s="15">
        <f>'[3]20'!J96</f>
        <v>300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30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</v>
      </c>
      <c r="AL94" s="8">
        <f t="shared" si="35"/>
        <v>270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270</v>
      </c>
      <c r="AT94" s="8">
        <v>0</v>
      </c>
      <c r="AU94" s="8">
        <v>30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30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</v>
      </c>
      <c r="BL94" s="8">
        <f t="shared" si="53"/>
        <v>0</v>
      </c>
      <c r="BM94" s="8">
        <f t="shared" si="54"/>
        <v>30</v>
      </c>
      <c r="BN94" s="8">
        <f t="shared" si="55"/>
        <v>0</v>
      </c>
      <c r="BO94" s="8">
        <f t="shared" si="56"/>
        <v>30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600</v>
      </c>
      <c r="G95" s="16">
        <f>'[3]20'!G97</f>
        <v>0</v>
      </c>
      <c r="H95" s="17">
        <f t="shared" si="59"/>
        <v>920</v>
      </c>
      <c r="I95" s="15">
        <f>'[3]20'!J97</f>
        <v>300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30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</v>
      </c>
      <c r="AL95" s="8">
        <f t="shared" si="35"/>
        <v>270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270</v>
      </c>
      <c r="AT95" s="8">
        <v>0</v>
      </c>
      <c r="AU95" s="8">
        <v>30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30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</v>
      </c>
      <c r="BL95" s="8">
        <f t="shared" si="53"/>
        <v>0</v>
      </c>
      <c r="BM95" s="8">
        <f t="shared" si="54"/>
        <v>30</v>
      </c>
      <c r="BN95" s="8">
        <f t="shared" si="55"/>
        <v>0</v>
      </c>
      <c r="BO95" s="8">
        <f t="shared" si="56"/>
        <v>30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600</v>
      </c>
      <c r="G96" s="16">
        <f>'[3]20'!G98</f>
        <v>0</v>
      </c>
      <c r="H96" s="17">
        <f t="shared" si="59"/>
        <v>920</v>
      </c>
      <c r="I96" s="15">
        <f>'[3]20'!J98</f>
        <v>300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30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</v>
      </c>
      <c r="AL96" s="8">
        <f t="shared" si="35"/>
        <v>270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270</v>
      </c>
      <c r="AT96" s="8">
        <v>0</v>
      </c>
      <c r="AU96" s="8">
        <v>30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30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</v>
      </c>
      <c r="BL96" s="8">
        <f t="shared" si="53"/>
        <v>0</v>
      </c>
      <c r="BM96" s="8">
        <f t="shared" si="54"/>
        <v>30</v>
      </c>
      <c r="BN96" s="8">
        <f t="shared" si="55"/>
        <v>0</v>
      </c>
      <c r="BO96" s="8">
        <f t="shared" si="56"/>
        <v>30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600</v>
      </c>
      <c r="G97" s="16">
        <f>'[3]20'!G99</f>
        <v>0</v>
      </c>
      <c r="H97" s="17">
        <f t="shared" si="59"/>
        <v>920</v>
      </c>
      <c r="I97" s="15">
        <f>'[3]20'!J99</f>
        <v>300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30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</v>
      </c>
      <c r="AL97" s="8">
        <f t="shared" si="35"/>
        <v>270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270</v>
      </c>
      <c r="AT97" s="8">
        <v>0</v>
      </c>
      <c r="AU97" s="8">
        <v>30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30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</v>
      </c>
      <c r="BL97" s="8">
        <f t="shared" si="53"/>
        <v>0</v>
      </c>
      <c r="BM97" s="8">
        <f t="shared" si="54"/>
        <v>30</v>
      </c>
      <c r="BN97" s="8">
        <f t="shared" si="55"/>
        <v>0</v>
      </c>
      <c r="BO97" s="8">
        <f t="shared" si="56"/>
        <v>30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600</v>
      </c>
      <c r="G98" s="16">
        <f>'[3]20'!G100</f>
        <v>0</v>
      </c>
      <c r="H98" s="17">
        <f t="shared" si="59"/>
        <v>920</v>
      </c>
      <c r="I98" s="15">
        <f>'[3]20'!J100</f>
        <v>300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30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</v>
      </c>
      <c r="AL98" s="8">
        <f t="shared" si="35"/>
        <v>270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270</v>
      </c>
      <c r="AT98" s="8">
        <v>0</v>
      </c>
      <c r="AU98" s="8">
        <v>30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30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</v>
      </c>
      <c r="BL98" s="8">
        <f t="shared" si="53"/>
        <v>0</v>
      </c>
      <c r="BM98" s="8">
        <f t="shared" si="54"/>
        <v>30</v>
      </c>
      <c r="BN98" s="8">
        <f t="shared" si="55"/>
        <v>0</v>
      </c>
      <c r="BO98" s="8">
        <f t="shared" si="56"/>
        <v>30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7.4950000000000001</v>
      </c>
      <c r="C99" s="15">
        <f t="shared" ref="C99:BI99" si="62">SUM(C3:C98)/4000</f>
        <v>0.185</v>
      </c>
      <c r="D99" s="15">
        <f t="shared" si="62"/>
        <v>0</v>
      </c>
      <c r="E99" s="15">
        <f t="shared" si="62"/>
        <v>0</v>
      </c>
      <c r="F99" s="15">
        <f t="shared" si="62"/>
        <v>14.52</v>
      </c>
      <c r="G99" s="15">
        <f t="shared" si="62"/>
        <v>0</v>
      </c>
      <c r="H99" s="15">
        <f t="shared" si="62"/>
        <v>22.2</v>
      </c>
      <c r="I99" s="15">
        <f t="shared" si="62"/>
        <v>1.6174999999999999</v>
      </c>
      <c r="J99" s="15">
        <f t="shared" si="62"/>
        <v>0.185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1.8025</v>
      </c>
      <c r="P99" s="15">
        <f t="shared" si="62"/>
        <v>2.4E-2</v>
      </c>
      <c r="Q99" s="15">
        <f t="shared" si="62"/>
        <v>1.6174999999999999</v>
      </c>
      <c r="R99" s="15">
        <f t="shared" si="62"/>
        <v>0.185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1.8025</v>
      </c>
      <c r="X99" s="15">
        <f t="shared" si="62"/>
        <v>-5.3799999999999985E-3</v>
      </c>
      <c r="Y99" s="15">
        <f t="shared" si="62"/>
        <v>5.0000000000000002E-5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-5.3299999999999971E-3</v>
      </c>
      <c r="AE99" s="15">
        <f t="shared" si="62"/>
        <v>0.15497249999999999</v>
      </c>
      <c r="AF99" s="15">
        <f t="shared" si="62"/>
        <v>5.0000000000000002E-5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0.15502250000000001</v>
      </c>
      <c r="AL99" s="15">
        <f t="shared" si="62"/>
        <v>1.4679074999999999</v>
      </c>
      <c r="AM99" s="15">
        <f t="shared" si="62"/>
        <v>0.18489999999999998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1.6528075</v>
      </c>
      <c r="AS99" s="15">
        <f t="shared" si="62"/>
        <v>0</v>
      </c>
      <c r="AT99" s="15">
        <f t="shared" si="62"/>
        <v>1.6E-2</v>
      </c>
      <c r="AU99" s="15">
        <f t="shared" si="62"/>
        <v>0.16035250000000001</v>
      </c>
      <c r="AV99" s="15">
        <f t="shared" si="62"/>
        <v>0</v>
      </c>
      <c r="AW99" s="15">
        <f t="shared" si="62"/>
        <v>-5.3799999999999985E-3</v>
      </c>
      <c r="AX99" s="15">
        <f t="shared" si="62"/>
        <v>5.0000000000000002E-5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-5.3299999999999971E-3</v>
      </c>
      <c r="BD99" s="15">
        <f t="shared" si="62"/>
        <v>0.15497249999999999</v>
      </c>
      <c r="BE99" s="15">
        <f t="shared" si="62"/>
        <v>5.0000000000000002E-5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0.15502250000000001</v>
      </c>
      <c r="BK99" s="15"/>
      <c r="BL99" s="15">
        <f t="shared" si="63"/>
        <v>1.6E-2</v>
      </c>
      <c r="BM99" s="15">
        <f t="shared" si="63"/>
        <v>0.16035250000000001</v>
      </c>
      <c r="BN99" s="15">
        <f t="shared" si="63"/>
        <v>-5.3299999999999971E-3</v>
      </c>
      <c r="BO99" s="15">
        <f t="shared" si="63"/>
        <v>0.15502250000000001</v>
      </c>
      <c r="BP99" s="15">
        <f t="shared" si="63"/>
        <v>2.1330000000000082E-2</v>
      </c>
      <c r="BQ99" s="15">
        <f t="shared" si="63"/>
        <v>5.3299999999999971E-3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45555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45555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45555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0</v>
      </c>
      <c r="C3">
        <f>PPCL!C3</f>
        <v>0</v>
      </c>
      <c r="D3">
        <f>PPCL!M3</f>
        <v>0</v>
      </c>
      <c r="E3">
        <f>PPCL!N3</f>
        <v>0</v>
      </c>
      <c r="F3">
        <f>B3+C3</f>
        <v>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330</v>
      </c>
      <c r="C3">
        <f>PPCL!E3</f>
        <v>0</v>
      </c>
      <c r="D3">
        <f>PPCL!O3</f>
        <v>0</v>
      </c>
      <c r="E3">
        <f>PPCL!P3</f>
        <v>0</v>
      </c>
      <c r="F3">
        <f>B3+C3</f>
        <v>330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330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330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330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330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330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330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330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330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330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330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330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330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330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330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330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330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330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330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330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330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330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330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330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330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330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330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330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330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330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330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330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330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330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330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330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330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330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330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330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330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330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330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330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330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330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330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330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330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330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330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330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330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330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330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330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330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330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330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330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330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330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330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330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330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330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330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330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330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330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330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330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330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330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330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330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330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330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330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330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330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330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330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330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330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330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330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330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330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330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330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330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330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330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330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330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330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330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330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330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330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330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330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330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330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330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330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330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330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330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330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330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330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330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330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330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330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330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330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330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330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330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330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330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330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330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330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330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330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330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330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330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330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330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330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330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330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330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330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330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330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330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330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330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330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330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330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330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330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330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330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330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330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330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330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330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330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330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330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330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330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330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330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330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330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330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330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330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330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330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330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330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330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330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330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330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330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330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330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330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330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330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330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330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330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330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330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330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330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330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330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7.92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7.92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3"/>
      <c r="I3">
        <f>BRPL_EOD!AA3+BRPL_EOD!AB3</f>
        <v>13.61</v>
      </c>
      <c r="J3">
        <f>BYPL_EOD!AA3+BYPL_EOD!AB3</f>
        <v>7.78</v>
      </c>
      <c r="K3">
        <f>MES_EOD!AA3+MES_EOD!AB3</f>
        <v>0</v>
      </c>
      <c r="L3">
        <f>NDMC_EOD!AA3+NDMC_EOD!AB3</f>
        <v>2.02</v>
      </c>
      <c r="M3">
        <f>TPDDL_EOD!AA3+TPDDL_EOD!AB3</f>
        <v>9.7200000000000006</v>
      </c>
      <c r="N3">
        <f t="shared" ref="N3:N66" si="0">SUM(I3:M3)</f>
        <v>33.130000000000003</v>
      </c>
      <c r="O3" s="113">
        <f t="shared" ref="O3:O66" si="1">G3-N3</f>
        <v>0.46999999999999886</v>
      </c>
      <c r="P3">
        <v>13.803078780561423</v>
      </c>
      <c r="Q3">
        <v>7.8903712647147604</v>
      </c>
      <c r="R3">
        <v>0</v>
      </c>
      <c r="S3">
        <v>2.0486568065197703</v>
      </c>
      <c r="T3">
        <v>9.8578931482040453</v>
      </c>
      <c r="U3" s="115">
        <f t="shared" ref="U3:U66" si="2">SUM(P3:T3)</f>
        <v>33.599999999999994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3"/>
      <c r="I4">
        <f>BRPL_EOD!AA4+BRPL_EOD!AB4</f>
        <v>13.61</v>
      </c>
      <c r="J4">
        <f>BYPL_EOD!AA4+BYPL_EOD!AB4</f>
        <v>7.78</v>
      </c>
      <c r="K4">
        <f>MES_EOD!AA4+MES_EOD!AB4</f>
        <v>0</v>
      </c>
      <c r="L4">
        <f>NDMC_EOD!AA4+NDMC_EOD!AB4</f>
        <v>2.02</v>
      </c>
      <c r="M4">
        <f>TPDDL_EOD!AA4+TPDDL_EOD!AB4</f>
        <v>9.7200000000000006</v>
      </c>
      <c r="N4">
        <f t="shared" si="0"/>
        <v>33.130000000000003</v>
      </c>
      <c r="O4" s="113">
        <f t="shared" si="1"/>
        <v>0.46999999999999886</v>
      </c>
      <c r="P4">
        <v>13.803078780561423</v>
      </c>
      <c r="Q4">
        <v>7.8903712647147604</v>
      </c>
      <c r="R4">
        <v>0</v>
      </c>
      <c r="S4">
        <v>2.0486568065197703</v>
      </c>
      <c r="T4">
        <v>9.8578931482040453</v>
      </c>
      <c r="U4" s="115">
        <f t="shared" si="2"/>
        <v>33.599999999999994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3"/>
      <c r="I5">
        <f>BRPL_EOD!AA5+BRPL_EOD!AB5</f>
        <v>13.61</v>
      </c>
      <c r="J5">
        <f>BYPL_EOD!AA5+BYPL_EOD!AB5</f>
        <v>7.78</v>
      </c>
      <c r="K5">
        <f>MES_EOD!AA5+MES_EOD!AB5</f>
        <v>0</v>
      </c>
      <c r="L5">
        <f>NDMC_EOD!AA5+NDMC_EOD!AB5</f>
        <v>2.02</v>
      </c>
      <c r="M5">
        <f>TPDDL_EOD!AA5+TPDDL_EOD!AB5</f>
        <v>9.7200000000000006</v>
      </c>
      <c r="N5">
        <f t="shared" si="0"/>
        <v>33.130000000000003</v>
      </c>
      <c r="O5" s="113">
        <f t="shared" si="1"/>
        <v>0.46999999999999886</v>
      </c>
      <c r="P5">
        <v>13.803078780561423</v>
      </c>
      <c r="Q5">
        <v>7.8903712647147604</v>
      </c>
      <c r="R5">
        <v>0</v>
      </c>
      <c r="S5">
        <v>2.0486568065197703</v>
      </c>
      <c r="T5">
        <v>9.8578931482040453</v>
      </c>
      <c r="U5" s="115">
        <f t="shared" si="2"/>
        <v>33.599999999999994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3"/>
      <c r="I6">
        <f>BRPL_EOD!AA6+BRPL_EOD!AB6</f>
        <v>13.61</v>
      </c>
      <c r="J6">
        <f>BYPL_EOD!AA6+BYPL_EOD!AB6</f>
        <v>7.78</v>
      </c>
      <c r="K6">
        <f>MES_EOD!AA6+MES_EOD!AB6</f>
        <v>0</v>
      </c>
      <c r="L6">
        <f>NDMC_EOD!AA6+NDMC_EOD!AB6</f>
        <v>2.02</v>
      </c>
      <c r="M6">
        <f>TPDDL_EOD!AA6+TPDDL_EOD!AB6</f>
        <v>9.7200000000000006</v>
      </c>
      <c r="N6">
        <f t="shared" si="0"/>
        <v>33.130000000000003</v>
      </c>
      <c r="O6" s="113">
        <f t="shared" si="1"/>
        <v>0.46999999999999886</v>
      </c>
      <c r="P6">
        <v>13.803078780561423</v>
      </c>
      <c r="Q6">
        <v>7.8903712647147604</v>
      </c>
      <c r="R6">
        <v>0</v>
      </c>
      <c r="S6">
        <v>2.0486568065197703</v>
      </c>
      <c r="T6">
        <v>9.8578931482040453</v>
      </c>
      <c r="U6" s="115">
        <f t="shared" si="2"/>
        <v>33.599999999999994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3"/>
      <c r="I7">
        <f>BRPL_EOD!AA7+BRPL_EOD!AB7</f>
        <v>13.61</v>
      </c>
      <c r="J7">
        <f>BYPL_EOD!AA7+BYPL_EOD!AB7</f>
        <v>7.78</v>
      </c>
      <c r="K7">
        <f>MES_EOD!AA7+MES_EOD!AB7</f>
        <v>0</v>
      </c>
      <c r="L7">
        <f>NDMC_EOD!AA7+NDMC_EOD!AB7</f>
        <v>2.02</v>
      </c>
      <c r="M7">
        <f>TPDDL_EOD!AA7+TPDDL_EOD!AB7</f>
        <v>9.7200000000000006</v>
      </c>
      <c r="N7">
        <f t="shared" si="0"/>
        <v>33.130000000000003</v>
      </c>
      <c r="O7" s="113">
        <f t="shared" si="1"/>
        <v>0.46999999999999886</v>
      </c>
      <c r="P7">
        <v>13.803078780561423</v>
      </c>
      <c r="Q7">
        <v>7.8903712647147604</v>
      </c>
      <c r="R7">
        <v>0</v>
      </c>
      <c r="S7">
        <v>2.0486568065197703</v>
      </c>
      <c r="T7">
        <v>9.8578931482040453</v>
      </c>
      <c r="U7" s="115">
        <f t="shared" si="2"/>
        <v>33.599999999999994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3"/>
      <c r="I8">
        <f>BRPL_EOD!AA8+BRPL_EOD!AB8</f>
        <v>13.61</v>
      </c>
      <c r="J8">
        <f>BYPL_EOD!AA8+BYPL_EOD!AB8</f>
        <v>7.78</v>
      </c>
      <c r="K8">
        <f>MES_EOD!AA8+MES_EOD!AB8</f>
        <v>0</v>
      </c>
      <c r="L8">
        <f>NDMC_EOD!AA8+NDMC_EOD!AB8</f>
        <v>2.02</v>
      </c>
      <c r="M8">
        <f>TPDDL_EOD!AA8+TPDDL_EOD!AB8</f>
        <v>9.7200000000000006</v>
      </c>
      <c r="N8">
        <f t="shared" si="0"/>
        <v>33.130000000000003</v>
      </c>
      <c r="O8" s="113">
        <f t="shared" si="1"/>
        <v>0.46999999999999886</v>
      </c>
      <c r="P8">
        <v>13.803078780561423</v>
      </c>
      <c r="Q8">
        <v>7.8903712647147604</v>
      </c>
      <c r="R8">
        <v>0</v>
      </c>
      <c r="S8">
        <v>2.0486568065197703</v>
      </c>
      <c r="T8">
        <v>9.8578931482040453</v>
      </c>
      <c r="U8" s="115">
        <f t="shared" si="2"/>
        <v>33.599999999999994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3"/>
      <c r="I9">
        <f>BRPL_EOD!AA9+BRPL_EOD!AB9</f>
        <v>13.61</v>
      </c>
      <c r="J9">
        <f>BYPL_EOD!AA9+BYPL_EOD!AB9</f>
        <v>7.78</v>
      </c>
      <c r="K9">
        <f>MES_EOD!AA9+MES_EOD!AB9</f>
        <v>0</v>
      </c>
      <c r="L9">
        <f>NDMC_EOD!AA9+NDMC_EOD!AB9</f>
        <v>2.02</v>
      </c>
      <c r="M9">
        <f>TPDDL_EOD!AA9+TPDDL_EOD!AB9</f>
        <v>9.7200000000000006</v>
      </c>
      <c r="N9">
        <f t="shared" si="0"/>
        <v>33.130000000000003</v>
      </c>
      <c r="O9" s="113">
        <f t="shared" si="1"/>
        <v>0.46999999999999886</v>
      </c>
      <c r="P9">
        <v>13.803078780561423</v>
      </c>
      <c r="Q9">
        <v>7.8903712647147604</v>
      </c>
      <c r="R9">
        <v>0</v>
      </c>
      <c r="S9">
        <v>2.0486568065197703</v>
      </c>
      <c r="T9">
        <v>9.8578931482040453</v>
      </c>
      <c r="U9" s="115">
        <f t="shared" si="2"/>
        <v>33.599999999999994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3"/>
      <c r="I10">
        <f>BRPL_EOD!AA10+BRPL_EOD!AB10</f>
        <v>13.61</v>
      </c>
      <c r="J10">
        <f>BYPL_EOD!AA10+BYPL_EOD!AB10</f>
        <v>7.78</v>
      </c>
      <c r="K10">
        <f>MES_EOD!AA10+MES_EOD!AB10</f>
        <v>0</v>
      </c>
      <c r="L10">
        <f>NDMC_EOD!AA10+NDMC_EOD!AB10</f>
        <v>2.02</v>
      </c>
      <c r="M10">
        <f>TPDDL_EOD!AA10+TPDDL_EOD!AB10</f>
        <v>9.7200000000000006</v>
      </c>
      <c r="N10">
        <f t="shared" si="0"/>
        <v>33.130000000000003</v>
      </c>
      <c r="O10" s="113">
        <f t="shared" si="1"/>
        <v>0.46999999999999886</v>
      </c>
      <c r="P10">
        <v>13.803078780561423</v>
      </c>
      <c r="Q10">
        <v>7.8903712647147604</v>
      </c>
      <c r="R10">
        <v>0</v>
      </c>
      <c r="S10">
        <v>2.0486568065197703</v>
      </c>
      <c r="T10">
        <v>9.8578931482040453</v>
      </c>
      <c r="U10" s="115">
        <f t="shared" si="2"/>
        <v>33.599999999999994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80</v>
      </c>
      <c r="G11">
        <f t="shared" si="5"/>
        <v>33.6</v>
      </c>
      <c r="H11" s="113"/>
      <c r="I11">
        <f>BRPL_EOD!AA11+BRPL_EOD!AB11</f>
        <v>13.61</v>
      </c>
      <c r="J11">
        <f>BYPL_EOD!AA11+BYPL_EOD!AB11</f>
        <v>7.78</v>
      </c>
      <c r="K11">
        <f>MES_EOD!AA11+MES_EOD!AB11</f>
        <v>0</v>
      </c>
      <c r="L11">
        <f>NDMC_EOD!AA11+NDMC_EOD!AB11</f>
        <v>2.02</v>
      </c>
      <c r="M11">
        <f>TPDDL_EOD!AA11+TPDDL_EOD!AB11</f>
        <v>9.7200000000000006</v>
      </c>
      <c r="N11">
        <f t="shared" si="0"/>
        <v>33.130000000000003</v>
      </c>
      <c r="O11" s="113">
        <f t="shared" si="1"/>
        <v>0.46999999999999886</v>
      </c>
      <c r="P11">
        <v>13.803078780561423</v>
      </c>
      <c r="Q11">
        <v>7.8903712647147604</v>
      </c>
      <c r="R11">
        <v>0</v>
      </c>
      <c r="S11">
        <v>2.0486568065197703</v>
      </c>
      <c r="T11">
        <v>9.8578931482040453</v>
      </c>
      <c r="U11" s="115">
        <f t="shared" si="2"/>
        <v>33.599999999999994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80</v>
      </c>
      <c r="G12">
        <f t="shared" si="5"/>
        <v>33.6</v>
      </c>
      <c r="H12" s="113"/>
      <c r="I12">
        <f>BRPL_EOD!AA12+BRPL_EOD!AB12</f>
        <v>13.61</v>
      </c>
      <c r="J12">
        <f>BYPL_EOD!AA12+BYPL_EOD!AB12</f>
        <v>7.78</v>
      </c>
      <c r="K12">
        <f>MES_EOD!AA12+MES_EOD!AB12</f>
        <v>0</v>
      </c>
      <c r="L12">
        <f>NDMC_EOD!AA12+NDMC_EOD!AB12</f>
        <v>2.02</v>
      </c>
      <c r="M12">
        <f>TPDDL_EOD!AA12+TPDDL_EOD!AB12</f>
        <v>9.7200000000000006</v>
      </c>
      <c r="N12">
        <f t="shared" si="0"/>
        <v>33.130000000000003</v>
      </c>
      <c r="O12" s="113">
        <f t="shared" si="1"/>
        <v>0.46999999999999886</v>
      </c>
      <c r="P12">
        <v>13.803078780561423</v>
      </c>
      <c r="Q12">
        <v>7.8903712647147604</v>
      </c>
      <c r="R12">
        <v>0</v>
      </c>
      <c r="S12">
        <v>2.0486568065197703</v>
      </c>
      <c r="T12">
        <v>9.8578931482040453</v>
      </c>
      <c r="U12" s="115">
        <f t="shared" si="2"/>
        <v>33.599999999999994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80</v>
      </c>
      <c r="G13">
        <f t="shared" si="5"/>
        <v>33.6</v>
      </c>
      <c r="H13" s="113"/>
      <c r="I13">
        <f>BRPL_EOD!AA13+BRPL_EOD!AB13</f>
        <v>13.61</v>
      </c>
      <c r="J13">
        <f>BYPL_EOD!AA13+BYPL_EOD!AB13</f>
        <v>7.78</v>
      </c>
      <c r="K13">
        <f>MES_EOD!AA13+MES_EOD!AB13</f>
        <v>0</v>
      </c>
      <c r="L13">
        <f>NDMC_EOD!AA13+NDMC_EOD!AB13</f>
        <v>2.02</v>
      </c>
      <c r="M13">
        <f>TPDDL_EOD!AA13+TPDDL_EOD!AB13</f>
        <v>9.7200000000000006</v>
      </c>
      <c r="N13">
        <f t="shared" si="0"/>
        <v>33.130000000000003</v>
      </c>
      <c r="O13" s="113">
        <f t="shared" si="1"/>
        <v>0.46999999999999886</v>
      </c>
      <c r="P13">
        <v>13.803078780561423</v>
      </c>
      <c r="Q13">
        <v>7.8903712647147604</v>
      </c>
      <c r="R13">
        <v>0</v>
      </c>
      <c r="S13">
        <v>2.0486568065197703</v>
      </c>
      <c r="T13">
        <v>9.8578931482040453</v>
      </c>
      <c r="U13" s="115">
        <f t="shared" si="2"/>
        <v>33.599999999999994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80</v>
      </c>
      <c r="G14">
        <f t="shared" si="5"/>
        <v>33.6</v>
      </c>
      <c r="H14" s="113"/>
      <c r="I14">
        <f>BRPL_EOD!AA14+BRPL_EOD!AB14</f>
        <v>13.61</v>
      </c>
      <c r="J14">
        <f>BYPL_EOD!AA14+BYPL_EOD!AB14</f>
        <v>7.78</v>
      </c>
      <c r="K14">
        <f>MES_EOD!AA14+MES_EOD!AB14</f>
        <v>0</v>
      </c>
      <c r="L14">
        <f>NDMC_EOD!AA14+NDMC_EOD!AB14</f>
        <v>2.02</v>
      </c>
      <c r="M14">
        <f>TPDDL_EOD!AA14+TPDDL_EOD!AB14</f>
        <v>9.7200000000000006</v>
      </c>
      <c r="N14">
        <f t="shared" si="0"/>
        <v>33.130000000000003</v>
      </c>
      <c r="O14" s="113">
        <f t="shared" si="1"/>
        <v>0.46999999999999886</v>
      </c>
      <c r="P14">
        <v>13.803078780561423</v>
      </c>
      <c r="Q14">
        <v>7.8903712647147604</v>
      </c>
      <c r="R14">
        <v>0</v>
      </c>
      <c r="S14">
        <v>2.0486568065197703</v>
      </c>
      <c r="T14">
        <v>9.8578931482040453</v>
      </c>
      <c r="U14" s="115">
        <f t="shared" si="2"/>
        <v>33.599999999999994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80</v>
      </c>
      <c r="G15">
        <f t="shared" si="5"/>
        <v>33.6</v>
      </c>
      <c r="H15" s="113"/>
      <c r="I15">
        <f>BRPL_EOD!AA15+BRPL_EOD!AB15</f>
        <v>13.61</v>
      </c>
      <c r="J15">
        <f>BYPL_EOD!AA15+BYPL_EOD!AB15</f>
        <v>7.78</v>
      </c>
      <c r="K15">
        <f>MES_EOD!AA15+MES_EOD!AB15</f>
        <v>0</v>
      </c>
      <c r="L15">
        <f>NDMC_EOD!AA15+NDMC_EOD!AB15</f>
        <v>2.02</v>
      </c>
      <c r="M15">
        <f>TPDDL_EOD!AA15+TPDDL_EOD!AB15</f>
        <v>9.7200000000000006</v>
      </c>
      <c r="N15">
        <f t="shared" si="0"/>
        <v>33.130000000000003</v>
      </c>
      <c r="O15" s="113">
        <f t="shared" si="1"/>
        <v>0.46999999999999886</v>
      </c>
      <c r="P15">
        <v>13.803078780561423</v>
      </c>
      <c r="Q15">
        <v>7.8903712647147604</v>
      </c>
      <c r="R15">
        <v>0</v>
      </c>
      <c r="S15">
        <v>2.0486568065197703</v>
      </c>
      <c r="T15">
        <v>9.8578931482040453</v>
      </c>
      <c r="U15" s="115">
        <f t="shared" si="2"/>
        <v>33.599999999999994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80</v>
      </c>
      <c r="G16">
        <f t="shared" si="5"/>
        <v>33.6</v>
      </c>
      <c r="H16" s="113"/>
      <c r="I16">
        <f>BRPL_EOD!AA16+BRPL_EOD!AB16</f>
        <v>13.61</v>
      </c>
      <c r="J16">
        <f>BYPL_EOD!AA16+BYPL_EOD!AB16</f>
        <v>7.78</v>
      </c>
      <c r="K16">
        <f>MES_EOD!AA16+MES_EOD!AB16</f>
        <v>0</v>
      </c>
      <c r="L16">
        <f>NDMC_EOD!AA16+NDMC_EOD!AB16</f>
        <v>2.02</v>
      </c>
      <c r="M16">
        <f>TPDDL_EOD!AA16+TPDDL_EOD!AB16</f>
        <v>9.7200000000000006</v>
      </c>
      <c r="N16">
        <f t="shared" si="0"/>
        <v>33.130000000000003</v>
      </c>
      <c r="O16" s="113">
        <f t="shared" si="1"/>
        <v>0.46999999999999886</v>
      </c>
      <c r="P16">
        <v>13.803078780561423</v>
      </c>
      <c r="Q16">
        <v>7.8903712647147604</v>
      </c>
      <c r="R16">
        <v>0</v>
      </c>
      <c r="S16">
        <v>2.0486568065197703</v>
      </c>
      <c r="T16">
        <v>9.8578931482040453</v>
      </c>
      <c r="U16" s="115">
        <f t="shared" si="2"/>
        <v>33.599999999999994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80</v>
      </c>
      <c r="G17">
        <f t="shared" si="5"/>
        <v>33.6</v>
      </c>
      <c r="H17" s="113"/>
      <c r="I17">
        <f>BRPL_EOD!AA17+BRPL_EOD!AB17</f>
        <v>13.61</v>
      </c>
      <c r="J17">
        <f>BYPL_EOD!AA17+BYPL_EOD!AB17</f>
        <v>7.78</v>
      </c>
      <c r="K17">
        <f>MES_EOD!AA17+MES_EOD!AB17</f>
        <v>0</v>
      </c>
      <c r="L17">
        <f>NDMC_EOD!AA17+NDMC_EOD!AB17</f>
        <v>2.02</v>
      </c>
      <c r="M17">
        <f>TPDDL_EOD!AA17+TPDDL_EOD!AB17</f>
        <v>9.7200000000000006</v>
      </c>
      <c r="N17">
        <f t="shared" si="0"/>
        <v>33.130000000000003</v>
      </c>
      <c r="O17" s="113">
        <f t="shared" si="1"/>
        <v>0.46999999999999886</v>
      </c>
      <c r="P17">
        <v>13.803078780561423</v>
      </c>
      <c r="Q17">
        <v>7.8903712647147604</v>
      </c>
      <c r="R17">
        <v>0</v>
      </c>
      <c r="S17">
        <v>2.0486568065197703</v>
      </c>
      <c r="T17">
        <v>9.8578931482040453</v>
      </c>
      <c r="U17" s="115">
        <f t="shared" si="2"/>
        <v>33.599999999999994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80</v>
      </c>
      <c r="G18">
        <f t="shared" si="5"/>
        <v>33.6</v>
      </c>
      <c r="H18" s="113"/>
      <c r="I18">
        <f>BRPL_EOD!AA18+BRPL_EOD!AB18</f>
        <v>13.61</v>
      </c>
      <c r="J18">
        <f>BYPL_EOD!AA18+BYPL_EOD!AB18</f>
        <v>7.78</v>
      </c>
      <c r="K18">
        <f>MES_EOD!AA18+MES_EOD!AB18</f>
        <v>0</v>
      </c>
      <c r="L18">
        <f>NDMC_EOD!AA18+NDMC_EOD!AB18</f>
        <v>2.02</v>
      </c>
      <c r="M18">
        <f>TPDDL_EOD!AA18+TPDDL_EOD!AB18</f>
        <v>9.7200000000000006</v>
      </c>
      <c r="N18">
        <f t="shared" si="0"/>
        <v>33.130000000000003</v>
      </c>
      <c r="O18" s="113">
        <f t="shared" si="1"/>
        <v>0.46999999999999886</v>
      </c>
      <c r="P18">
        <v>13.803078780561423</v>
      </c>
      <c r="Q18">
        <v>7.8903712647147604</v>
      </c>
      <c r="R18">
        <v>0</v>
      </c>
      <c r="S18">
        <v>2.0486568065197703</v>
      </c>
      <c r="T18">
        <v>9.8578931482040453</v>
      </c>
      <c r="U18" s="115">
        <f t="shared" si="2"/>
        <v>33.599999999999994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80</v>
      </c>
      <c r="G19">
        <f t="shared" si="5"/>
        <v>33.6</v>
      </c>
      <c r="H19" s="113"/>
      <c r="I19">
        <f>BRPL_EOD!AA19+BRPL_EOD!AB19</f>
        <v>13.61</v>
      </c>
      <c r="J19">
        <f>BYPL_EOD!AA19+BYPL_EOD!AB19</f>
        <v>7.78</v>
      </c>
      <c r="K19">
        <f>MES_EOD!AA19+MES_EOD!AB19</f>
        <v>0</v>
      </c>
      <c r="L19">
        <f>NDMC_EOD!AA19+NDMC_EOD!AB19</f>
        <v>2.02</v>
      </c>
      <c r="M19">
        <f>TPDDL_EOD!AA19+TPDDL_EOD!AB19</f>
        <v>9.7200000000000006</v>
      </c>
      <c r="N19">
        <f t="shared" si="0"/>
        <v>33.130000000000003</v>
      </c>
      <c r="O19" s="113">
        <f t="shared" si="1"/>
        <v>0.46999999999999886</v>
      </c>
      <c r="P19">
        <v>13.803078780561423</v>
      </c>
      <c r="Q19">
        <v>7.8903712647147604</v>
      </c>
      <c r="R19">
        <v>0</v>
      </c>
      <c r="S19">
        <v>2.0486568065197703</v>
      </c>
      <c r="T19">
        <v>9.8578931482040453</v>
      </c>
      <c r="U19" s="115">
        <f t="shared" si="2"/>
        <v>33.599999999999994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80</v>
      </c>
      <c r="G20">
        <f t="shared" si="5"/>
        <v>33.6</v>
      </c>
      <c r="H20" s="113"/>
      <c r="I20">
        <f>BRPL_EOD!AA20+BRPL_EOD!AB20</f>
        <v>13.61</v>
      </c>
      <c r="J20">
        <f>BYPL_EOD!AA20+BYPL_EOD!AB20</f>
        <v>7.78</v>
      </c>
      <c r="K20">
        <f>MES_EOD!AA20+MES_EOD!AB20</f>
        <v>0</v>
      </c>
      <c r="L20">
        <f>NDMC_EOD!AA20+NDMC_EOD!AB20</f>
        <v>2.02</v>
      </c>
      <c r="M20">
        <f>TPDDL_EOD!AA20+TPDDL_EOD!AB20</f>
        <v>9.7200000000000006</v>
      </c>
      <c r="N20">
        <f t="shared" si="0"/>
        <v>33.130000000000003</v>
      </c>
      <c r="O20" s="113">
        <f t="shared" si="1"/>
        <v>0.46999999999999886</v>
      </c>
      <c r="P20">
        <v>13.803078780561423</v>
      </c>
      <c r="Q20">
        <v>7.8903712647147604</v>
      </c>
      <c r="R20">
        <v>0</v>
      </c>
      <c r="S20">
        <v>2.0486568065197703</v>
      </c>
      <c r="T20">
        <v>9.8578931482040453</v>
      </c>
      <c r="U20" s="115">
        <f t="shared" si="2"/>
        <v>33.599999999999994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80</v>
      </c>
      <c r="G21">
        <f t="shared" si="5"/>
        <v>33.6</v>
      </c>
      <c r="H21" s="113"/>
      <c r="I21">
        <f>BRPL_EOD!AA21+BRPL_EOD!AB21</f>
        <v>13.61</v>
      </c>
      <c r="J21">
        <f>BYPL_EOD!AA21+BYPL_EOD!AB21</f>
        <v>7.78</v>
      </c>
      <c r="K21">
        <f>MES_EOD!AA21+MES_EOD!AB21</f>
        <v>0</v>
      </c>
      <c r="L21">
        <f>NDMC_EOD!AA21+NDMC_EOD!AB21</f>
        <v>2.02</v>
      </c>
      <c r="M21">
        <f>TPDDL_EOD!AA21+TPDDL_EOD!AB21</f>
        <v>9.7200000000000006</v>
      </c>
      <c r="N21">
        <f t="shared" si="0"/>
        <v>33.130000000000003</v>
      </c>
      <c r="O21" s="113">
        <f t="shared" si="1"/>
        <v>0.46999999999999886</v>
      </c>
      <c r="P21">
        <v>13.803078780561423</v>
      </c>
      <c r="Q21">
        <v>7.8903712647147604</v>
      </c>
      <c r="R21">
        <v>0</v>
      </c>
      <c r="S21">
        <v>2.0486568065197703</v>
      </c>
      <c r="T21">
        <v>9.8578931482040453</v>
      </c>
      <c r="U21" s="115">
        <f t="shared" si="2"/>
        <v>33.599999999999994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80</v>
      </c>
      <c r="G22">
        <f t="shared" si="5"/>
        <v>33.6</v>
      </c>
      <c r="H22" s="113"/>
      <c r="I22">
        <f>BRPL_EOD!AA22+BRPL_EOD!AB22</f>
        <v>13.61</v>
      </c>
      <c r="J22">
        <f>BYPL_EOD!AA22+BYPL_EOD!AB22</f>
        <v>7.78</v>
      </c>
      <c r="K22">
        <f>MES_EOD!AA22+MES_EOD!AB22</f>
        <v>0</v>
      </c>
      <c r="L22">
        <f>NDMC_EOD!AA22+NDMC_EOD!AB22</f>
        <v>2.02</v>
      </c>
      <c r="M22">
        <f>TPDDL_EOD!AA22+TPDDL_EOD!AB22</f>
        <v>9.7200000000000006</v>
      </c>
      <c r="N22">
        <f t="shared" si="0"/>
        <v>33.130000000000003</v>
      </c>
      <c r="O22" s="113">
        <f t="shared" si="1"/>
        <v>0.46999999999999886</v>
      </c>
      <c r="P22">
        <v>13.803078780561423</v>
      </c>
      <c r="Q22">
        <v>7.8903712647147604</v>
      </c>
      <c r="R22">
        <v>0</v>
      </c>
      <c r="S22">
        <v>2.0486568065197703</v>
      </c>
      <c r="T22">
        <v>9.8578931482040453</v>
      </c>
      <c r="U22" s="115">
        <f t="shared" si="2"/>
        <v>33.599999999999994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80</v>
      </c>
      <c r="G23">
        <f t="shared" si="5"/>
        <v>34.6</v>
      </c>
      <c r="H23" s="113"/>
      <c r="I23">
        <f>BRPL_EOD!AA23+BRPL_EOD!AB23</f>
        <v>14.02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10.01</v>
      </c>
      <c r="N23">
        <f t="shared" si="0"/>
        <v>34.11</v>
      </c>
      <c r="O23" s="113">
        <f t="shared" si="1"/>
        <v>0.49000000000000199</v>
      </c>
      <c r="P23">
        <v>14.22140134857813</v>
      </c>
      <c r="Q23">
        <v>8.1149223101729699</v>
      </c>
      <c r="R23">
        <v>0</v>
      </c>
      <c r="S23">
        <v>2.1098798006449724</v>
      </c>
      <c r="T23">
        <v>10.153796540603929</v>
      </c>
      <c r="U23" s="115">
        <f t="shared" si="2"/>
        <v>34.6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80</v>
      </c>
      <c r="G24">
        <f t="shared" si="5"/>
        <v>34.6</v>
      </c>
      <c r="H24" s="113"/>
      <c r="I24">
        <f>BRPL_EOD!AA24+BRPL_EOD!AB24</f>
        <v>14.02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10.01</v>
      </c>
      <c r="N24">
        <f t="shared" si="0"/>
        <v>34.11</v>
      </c>
      <c r="O24" s="113">
        <f t="shared" si="1"/>
        <v>0.49000000000000199</v>
      </c>
      <c r="P24">
        <v>14.22140134857813</v>
      </c>
      <c r="Q24">
        <v>8.1149223101729699</v>
      </c>
      <c r="R24">
        <v>0</v>
      </c>
      <c r="S24">
        <v>2.1098798006449724</v>
      </c>
      <c r="T24">
        <v>10.153796540603929</v>
      </c>
      <c r="U24" s="115">
        <f t="shared" si="2"/>
        <v>34.6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80</v>
      </c>
      <c r="G25">
        <f t="shared" si="5"/>
        <v>34.6</v>
      </c>
      <c r="H25" s="113"/>
      <c r="I25">
        <f>BRPL_EOD!AA25+BRPL_EOD!AB25</f>
        <v>14.02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10.01</v>
      </c>
      <c r="N25">
        <f t="shared" si="0"/>
        <v>34.11</v>
      </c>
      <c r="O25" s="113">
        <f t="shared" si="1"/>
        <v>0.49000000000000199</v>
      </c>
      <c r="P25">
        <v>14.22140134857813</v>
      </c>
      <c r="Q25">
        <v>8.1149223101729699</v>
      </c>
      <c r="R25">
        <v>0</v>
      </c>
      <c r="S25">
        <v>2.1098798006449724</v>
      </c>
      <c r="T25">
        <v>10.153796540603929</v>
      </c>
      <c r="U25" s="115">
        <f t="shared" si="2"/>
        <v>34.6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80</v>
      </c>
      <c r="G26">
        <f t="shared" si="5"/>
        <v>34.6</v>
      </c>
      <c r="H26" s="113"/>
      <c r="I26">
        <f>BRPL_EOD!AA26+BRPL_EOD!AB26</f>
        <v>14.02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10.01</v>
      </c>
      <c r="N26">
        <f t="shared" si="0"/>
        <v>34.11</v>
      </c>
      <c r="O26" s="113">
        <f t="shared" si="1"/>
        <v>0.49000000000000199</v>
      </c>
      <c r="P26">
        <v>14.22140134857813</v>
      </c>
      <c r="Q26">
        <v>8.1149223101729699</v>
      </c>
      <c r="R26">
        <v>0</v>
      </c>
      <c r="S26">
        <v>2.1098798006449724</v>
      </c>
      <c r="T26">
        <v>10.153796540603929</v>
      </c>
      <c r="U26" s="115">
        <f t="shared" si="2"/>
        <v>34.6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80</v>
      </c>
      <c r="G27">
        <f t="shared" si="5"/>
        <v>34.6</v>
      </c>
      <c r="H27" s="113"/>
      <c r="I27">
        <f>BRPL_EOD!AA27+BRPL_EOD!AB27</f>
        <v>14.02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10.01</v>
      </c>
      <c r="N27">
        <f t="shared" si="0"/>
        <v>34.11</v>
      </c>
      <c r="O27" s="113">
        <f t="shared" si="1"/>
        <v>0.49000000000000199</v>
      </c>
      <c r="P27">
        <v>14.22140134857813</v>
      </c>
      <c r="Q27">
        <v>8.1149223101729699</v>
      </c>
      <c r="R27">
        <v>0</v>
      </c>
      <c r="S27">
        <v>2.1098798006449724</v>
      </c>
      <c r="T27">
        <v>10.153796540603929</v>
      </c>
      <c r="U27" s="115">
        <f t="shared" si="2"/>
        <v>34.6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80</v>
      </c>
      <c r="G28">
        <f t="shared" si="5"/>
        <v>34.6</v>
      </c>
      <c r="H28" s="113"/>
      <c r="I28">
        <f>BRPL_EOD!AA28+BRPL_EOD!AB28</f>
        <v>14.02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10.01</v>
      </c>
      <c r="N28">
        <f t="shared" si="0"/>
        <v>34.11</v>
      </c>
      <c r="O28" s="113">
        <f t="shared" si="1"/>
        <v>0.49000000000000199</v>
      </c>
      <c r="P28">
        <v>14.22140134857813</v>
      </c>
      <c r="Q28">
        <v>8.1149223101729699</v>
      </c>
      <c r="R28">
        <v>0</v>
      </c>
      <c r="S28">
        <v>2.1098798006449724</v>
      </c>
      <c r="T28">
        <v>10.153796540603929</v>
      </c>
      <c r="U28" s="115">
        <f t="shared" si="2"/>
        <v>34.6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80</v>
      </c>
      <c r="G29">
        <f t="shared" si="5"/>
        <v>34.6</v>
      </c>
      <c r="H29" s="113"/>
      <c r="I29">
        <f>BRPL_EOD!AA29+BRPL_EOD!AB29</f>
        <v>14.02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10.01</v>
      </c>
      <c r="N29">
        <f t="shared" si="0"/>
        <v>34.11</v>
      </c>
      <c r="O29" s="113">
        <f t="shared" si="1"/>
        <v>0.49000000000000199</v>
      </c>
      <c r="P29">
        <v>14.22140134857813</v>
      </c>
      <c r="Q29">
        <v>8.1149223101729699</v>
      </c>
      <c r="R29">
        <v>0</v>
      </c>
      <c r="S29">
        <v>2.1098798006449724</v>
      </c>
      <c r="T29">
        <v>10.153796540603929</v>
      </c>
      <c r="U29" s="115">
        <f t="shared" si="2"/>
        <v>34.6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80</v>
      </c>
      <c r="G30">
        <f t="shared" si="5"/>
        <v>34.6</v>
      </c>
      <c r="H30" s="113"/>
      <c r="I30">
        <f>BRPL_EOD!AA30+BRPL_EOD!AB30</f>
        <v>14.02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10.01</v>
      </c>
      <c r="N30">
        <f t="shared" si="0"/>
        <v>34.11</v>
      </c>
      <c r="O30" s="113">
        <f t="shared" si="1"/>
        <v>0.49000000000000199</v>
      </c>
      <c r="P30">
        <v>14.22140134857813</v>
      </c>
      <c r="Q30">
        <v>8.1149223101729699</v>
      </c>
      <c r="R30">
        <v>0</v>
      </c>
      <c r="S30">
        <v>2.1098798006449724</v>
      </c>
      <c r="T30">
        <v>10.153796540603929</v>
      </c>
      <c r="U30" s="115">
        <f t="shared" si="2"/>
        <v>34.6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80</v>
      </c>
      <c r="G31">
        <f t="shared" si="5"/>
        <v>34.6</v>
      </c>
      <c r="H31" s="113"/>
      <c r="I31">
        <f>BRPL_EOD!AA31+BRPL_EOD!AB31</f>
        <v>14.02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10.01</v>
      </c>
      <c r="N31">
        <f t="shared" si="0"/>
        <v>34.11</v>
      </c>
      <c r="O31" s="113">
        <f t="shared" si="1"/>
        <v>0.49000000000000199</v>
      </c>
      <c r="P31">
        <v>14.22140134857813</v>
      </c>
      <c r="Q31">
        <v>8.1149223101729699</v>
      </c>
      <c r="R31">
        <v>0</v>
      </c>
      <c r="S31">
        <v>2.1098798006449724</v>
      </c>
      <c r="T31">
        <v>10.153796540603929</v>
      </c>
      <c r="U31" s="115">
        <f t="shared" si="2"/>
        <v>34.6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80</v>
      </c>
      <c r="G32">
        <f t="shared" si="5"/>
        <v>34.6</v>
      </c>
      <c r="H32" s="113"/>
      <c r="I32">
        <f>BRPL_EOD!AA32+BRPL_EOD!AB32</f>
        <v>14.02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10.01</v>
      </c>
      <c r="N32">
        <f t="shared" si="0"/>
        <v>34.11</v>
      </c>
      <c r="O32" s="113">
        <f t="shared" si="1"/>
        <v>0.49000000000000199</v>
      </c>
      <c r="P32">
        <v>14.22140134857813</v>
      </c>
      <c r="Q32">
        <v>8.1149223101729699</v>
      </c>
      <c r="R32">
        <v>0</v>
      </c>
      <c r="S32">
        <v>2.1098798006449724</v>
      </c>
      <c r="T32">
        <v>10.153796540603929</v>
      </c>
      <c r="U32" s="115">
        <f t="shared" si="2"/>
        <v>34.6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80</v>
      </c>
      <c r="G33">
        <f t="shared" si="5"/>
        <v>34.6</v>
      </c>
      <c r="H33" s="113"/>
      <c r="I33">
        <f>BRPL_EOD!AA33+BRPL_EOD!AB33</f>
        <v>14.02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10.01</v>
      </c>
      <c r="N33">
        <f t="shared" si="0"/>
        <v>34.11</v>
      </c>
      <c r="O33" s="113">
        <f t="shared" si="1"/>
        <v>0.49000000000000199</v>
      </c>
      <c r="P33">
        <v>14.22140134857813</v>
      </c>
      <c r="Q33">
        <v>8.1149223101729699</v>
      </c>
      <c r="R33">
        <v>0</v>
      </c>
      <c r="S33">
        <v>2.1098798006449724</v>
      </c>
      <c r="T33">
        <v>10.153796540603929</v>
      </c>
      <c r="U33" s="115">
        <f t="shared" si="2"/>
        <v>34.6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80</v>
      </c>
      <c r="G34">
        <f t="shared" si="5"/>
        <v>34.6</v>
      </c>
      <c r="H34" s="113"/>
      <c r="I34">
        <f>BRPL_EOD!AA34+BRPL_EOD!AB34</f>
        <v>14.02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10.01</v>
      </c>
      <c r="N34">
        <f t="shared" si="0"/>
        <v>34.11</v>
      </c>
      <c r="O34" s="113">
        <f t="shared" si="1"/>
        <v>0.49000000000000199</v>
      </c>
      <c r="P34">
        <v>14.22140134857813</v>
      </c>
      <c r="Q34">
        <v>8.1149223101729699</v>
      </c>
      <c r="R34">
        <v>0</v>
      </c>
      <c r="S34">
        <v>2.1098798006449724</v>
      </c>
      <c r="T34">
        <v>10.153796540603929</v>
      </c>
      <c r="U34" s="115">
        <f t="shared" si="2"/>
        <v>34.6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80</v>
      </c>
      <c r="G35">
        <f t="shared" si="5"/>
        <v>33.6</v>
      </c>
      <c r="H35" s="113"/>
      <c r="I35">
        <f>BRPL_EOD!AA35+BRPL_EOD!AB35</f>
        <v>13.61</v>
      </c>
      <c r="J35">
        <f>BYPL_EOD!AA35+BYPL_EOD!AB35</f>
        <v>7.78</v>
      </c>
      <c r="K35">
        <f>MES_EOD!AA35+MES_EOD!AB35</f>
        <v>0</v>
      </c>
      <c r="L35">
        <f>NDMC_EOD!AA35+NDMC_EOD!AB35</f>
        <v>2.02</v>
      </c>
      <c r="M35">
        <f>TPDDL_EOD!AA35+TPDDL_EOD!AB35</f>
        <v>9.7200000000000006</v>
      </c>
      <c r="N35">
        <f t="shared" si="0"/>
        <v>33.130000000000003</v>
      </c>
      <c r="O35" s="113">
        <f t="shared" si="1"/>
        <v>0.46999999999999886</v>
      </c>
      <c r="P35">
        <v>13.803078780561423</v>
      </c>
      <c r="Q35">
        <v>7.8903712647147604</v>
      </c>
      <c r="R35">
        <v>0</v>
      </c>
      <c r="S35">
        <v>2.0486568065197703</v>
      </c>
      <c r="T35">
        <v>9.8578931482040453</v>
      </c>
      <c r="U35" s="115">
        <f t="shared" si="2"/>
        <v>33.599999999999994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80</v>
      </c>
      <c r="G36">
        <f t="shared" si="5"/>
        <v>33.6</v>
      </c>
      <c r="H36" s="113"/>
      <c r="I36">
        <f>BRPL_EOD!AA36+BRPL_EOD!AB36</f>
        <v>13.61</v>
      </c>
      <c r="J36">
        <f>BYPL_EOD!AA36+BYPL_EOD!AB36</f>
        <v>7.78</v>
      </c>
      <c r="K36">
        <f>MES_EOD!AA36+MES_EOD!AB36</f>
        <v>0</v>
      </c>
      <c r="L36">
        <f>NDMC_EOD!AA36+NDMC_EOD!AB36</f>
        <v>2.02</v>
      </c>
      <c r="M36">
        <f>TPDDL_EOD!AA36+TPDDL_EOD!AB36</f>
        <v>9.7200000000000006</v>
      </c>
      <c r="N36">
        <f t="shared" si="0"/>
        <v>33.130000000000003</v>
      </c>
      <c r="O36" s="113">
        <f t="shared" si="1"/>
        <v>0.46999999999999886</v>
      </c>
      <c r="P36">
        <v>13.803078780561423</v>
      </c>
      <c r="Q36">
        <v>7.8903712647147604</v>
      </c>
      <c r="R36">
        <v>0</v>
      </c>
      <c r="S36">
        <v>2.0486568065197703</v>
      </c>
      <c r="T36">
        <v>9.8578931482040453</v>
      </c>
      <c r="U36" s="115">
        <f t="shared" si="2"/>
        <v>33.599999999999994</v>
      </c>
      <c r="V36" s="113">
        <f t="shared" si="3"/>
        <v>0</v>
      </c>
      <c r="X36" s="118"/>
    </row>
    <row r="37" spans="1:24">
      <c r="A37" t="s">
        <v>79</v>
      </c>
      <c r="B37">
        <f>GT!B37</f>
        <v>50</v>
      </c>
      <c r="C37">
        <f>GT!C37</f>
        <v>30</v>
      </c>
      <c r="D37">
        <f>GT!M37</f>
        <v>33.6</v>
      </c>
      <c r="E37">
        <f>GT!N37</f>
        <v>25</v>
      </c>
      <c r="F37">
        <f t="shared" si="4"/>
        <v>80</v>
      </c>
      <c r="G37">
        <f t="shared" si="5"/>
        <v>58.6</v>
      </c>
      <c r="H37" s="113"/>
      <c r="I37">
        <f>BRPL_EOD!AA37+BRPL_EOD!AB37</f>
        <v>26.200000000000003</v>
      </c>
      <c r="J37">
        <f>BYPL_EOD!AA37+BYPL_EOD!AB37</f>
        <v>12.55</v>
      </c>
      <c r="K37">
        <f>MES_EOD!AA37+MES_EOD!AB37</f>
        <v>0</v>
      </c>
      <c r="L37">
        <f>NDMC_EOD!AA37+NDMC_EOD!AB37</f>
        <v>3.5300000000000002</v>
      </c>
      <c r="M37">
        <f>TPDDL_EOD!AA37+TPDDL_EOD!AB37</f>
        <v>15.95</v>
      </c>
      <c r="N37">
        <f t="shared" si="0"/>
        <v>58.230000000000004</v>
      </c>
      <c r="O37" s="113">
        <f t="shared" si="1"/>
        <v>0.36999999999999744</v>
      </c>
      <c r="P37">
        <v>26.3664777606045</v>
      </c>
      <c r="Q37">
        <v>12.629744118152155</v>
      </c>
      <c r="R37">
        <v>0</v>
      </c>
      <c r="S37">
        <v>3.5524300188906062</v>
      </c>
      <c r="T37">
        <v>16.051348102352737</v>
      </c>
      <c r="U37" s="115">
        <f t="shared" si="2"/>
        <v>58.599999999999994</v>
      </c>
      <c r="V37" s="113">
        <f t="shared" si="3"/>
        <v>0</v>
      </c>
      <c r="X37" s="118"/>
    </row>
    <row r="38" spans="1:24">
      <c r="A38" t="s">
        <v>80</v>
      </c>
      <c r="B38">
        <f>GT!B38</f>
        <v>50</v>
      </c>
      <c r="C38">
        <f>GT!C38</f>
        <v>30</v>
      </c>
      <c r="D38">
        <f>GT!M38</f>
        <v>33.6</v>
      </c>
      <c r="E38">
        <f>GT!N38</f>
        <v>25</v>
      </c>
      <c r="F38">
        <f t="shared" si="4"/>
        <v>80</v>
      </c>
      <c r="G38">
        <f t="shared" si="5"/>
        <v>58.6</v>
      </c>
      <c r="H38" s="113"/>
      <c r="I38">
        <f>BRPL_EOD!AA38+BRPL_EOD!AB38</f>
        <v>26.200000000000003</v>
      </c>
      <c r="J38">
        <f>BYPL_EOD!AA38+BYPL_EOD!AB38</f>
        <v>12.55</v>
      </c>
      <c r="K38">
        <f>MES_EOD!AA38+MES_EOD!AB38</f>
        <v>0</v>
      </c>
      <c r="L38">
        <f>NDMC_EOD!AA38+NDMC_EOD!AB38</f>
        <v>3.5300000000000002</v>
      </c>
      <c r="M38">
        <f>TPDDL_EOD!AA38+TPDDL_EOD!AB38</f>
        <v>15.95</v>
      </c>
      <c r="N38">
        <f t="shared" si="0"/>
        <v>58.230000000000004</v>
      </c>
      <c r="O38" s="113">
        <f t="shared" si="1"/>
        <v>0.36999999999999744</v>
      </c>
      <c r="P38">
        <v>26.3664777606045</v>
      </c>
      <c r="Q38">
        <v>12.629744118152155</v>
      </c>
      <c r="R38">
        <v>0</v>
      </c>
      <c r="S38">
        <v>3.5524300188906062</v>
      </c>
      <c r="T38">
        <v>16.051348102352737</v>
      </c>
      <c r="U38" s="115">
        <f t="shared" si="2"/>
        <v>58.599999999999994</v>
      </c>
      <c r="V38" s="113">
        <f t="shared" si="3"/>
        <v>0</v>
      </c>
      <c r="X38" s="118"/>
    </row>
    <row r="39" spans="1:24">
      <c r="A39" t="s">
        <v>81</v>
      </c>
      <c r="B39">
        <f>GT!B39</f>
        <v>50</v>
      </c>
      <c r="C39">
        <f>GT!C39</f>
        <v>30</v>
      </c>
      <c r="D39">
        <f>GT!M39</f>
        <v>33.299999999999997</v>
      </c>
      <c r="E39">
        <f>GT!N39</f>
        <v>25</v>
      </c>
      <c r="F39">
        <f t="shared" si="4"/>
        <v>80</v>
      </c>
      <c r="G39">
        <f t="shared" si="5"/>
        <v>58.3</v>
      </c>
      <c r="H39" s="113"/>
      <c r="I39">
        <f>BRPL_EOD!AA39+BRPL_EOD!AB39</f>
        <v>26.200000000000003</v>
      </c>
      <c r="J39">
        <f>BYPL_EOD!AA39+BYPL_EOD!AB39</f>
        <v>12.55</v>
      </c>
      <c r="K39">
        <f>MES_EOD!AA39+MES_EOD!AB39</f>
        <v>0</v>
      </c>
      <c r="L39">
        <f>NDMC_EOD!AA39+NDMC_EOD!AB39</f>
        <v>3.5300000000000002</v>
      </c>
      <c r="M39">
        <f>TPDDL_EOD!AA39+TPDDL_EOD!AB39</f>
        <v>15.95</v>
      </c>
      <c r="N39">
        <f t="shared" si="0"/>
        <v>58.230000000000004</v>
      </c>
      <c r="O39" s="113">
        <f t="shared" si="1"/>
        <v>6.9999999999993179E-2</v>
      </c>
      <c r="P39">
        <v>26.231495792546799</v>
      </c>
      <c r="Q39">
        <v>12.565086725055812</v>
      </c>
      <c r="R39">
        <v>0</v>
      </c>
      <c r="S39">
        <v>3.534243517087412</v>
      </c>
      <c r="T39">
        <v>15.969173965309976</v>
      </c>
      <c r="U39" s="115">
        <f t="shared" si="2"/>
        <v>58.3</v>
      </c>
      <c r="V39" s="113">
        <f t="shared" si="3"/>
        <v>0</v>
      </c>
      <c r="X39" s="118"/>
    </row>
    <row r="40" spans="1:24">
      <c r="A40" t="s">
        <v>82</v>
      </c>
      <c r="B40">
        <f>GT!B40</f>
        <v>50</v>
      </c>
      <c r="C40">
        <f>GT!C40</f>
        <v>30</v>
      </c>
      <c r="D40">
        <f>GT!M40</f>
        <v>33.299999999999997</v>
      </c>
      <c r="E40">
        <f>GT!N40</f>
        <v>25</v>
      </c>
      <c r="F40">
        <f t="shared" si="4"/>
        <v>80</v>
      </c>
      <c r="G40">
        <f t="shared" si="5"/>
        <v>58.3</v>
      </c>
      <c r="H40" s="113"/>
      <c r="I40">
        <f>BRPL_EOD!AA40+BRPL_EOD!AB40</f>
        <v>26.200000000000003</v>
      </c>
      <c r="J40">
        <f>BYPL_EOD!AA40+BYPL_EOD!AB40</f>
        <v>12.55</v>
      </c>
      <c r="K40">
        <f>MES_EOD!AA40+MES_EOD!AB40</f>
        <v>0</v>
      </c>
      <c r="L40">
        <f>NDMC_EOD!AA40+NDMC_EOD!AB40</f>
        <v>3.5300000000000002</v>
      </c>
      <c r="M40">
        <f>TPDDL_EOD!AA40+TPDDL_EOD!AB40</f>
        <v>15.95</v>
      </c>
      <c r="N40">
        <f t="shared" si="0"/>
        <v>58.230000000000004</v>
      </c>
      <c r="O40" s="113">
        <f t="shared" si="1"/>
        <v>6.9999999999993179E-2</v>
      </c>
      <c r="P40">
        <v>26.231495792546799</v>
      </c>
      <c r="Q40">
        <v>12.565086725055812</v>
      </c>
      <c r="R40">
        <v>0</v>
      </c>
      <c r="S40">
        <v>3.534243517087412</v>
      </c>
      <c r="T40">
        <v>15.969173965309976</v>
      </c>
      <c r="U40" s="115">
        <f t="shared" si="2"/>
        <v>58.3</v>
      </c>
      <c r="V40" s="113">
        <f t="shared" si="3"/>
        <v>0</v>
      </c>
      <c r="X40" s="118"/>
    </row>
    <row r="41" spans="1:24">
      <c r="A41" t="s">
        <v>83</v>
      </c>
      <c r="B41">
        <f>GT!B41</f>
        <v>50</v>
      </c>
      <c r="C41">
        <f>GT!C41</f>
        <v>30</v>
      </c>
      <c r="D41">
        <f>GT!M41</f>
        <v>33.299999999999997</v>
      </c>
      <c r="E41">
        <f>GT!N41</f>
        <v>25</v>
      </c>
      <c r="F41">
        <f t="shared" si="4"/>
        <v>80</v>
      </c>
      <c r="G41">
        <f t="shared" si="5"/>
        <v>58.3</v>
      </c>
      <c r="H41" s="113"/>
      <c r="I41">
        <f>BRPL_EOD!AA41+BRPL_EOD!AB41</f>
        <v>26.200000000000003</v>
      </c>
      <c r="J41">
        <f>BYPL_EOD!AA41+BYPL_EOD!AB41</f>
        <v>12.55</v>
      </c>
      <c r="K41">
        <f>MES_EOD!AA41+MES_EOD!AB41</f>
        <v>0</v>
      </c>
      <c r="L41">
        <f>NDMC_EOD!AA41+NDMC_EOD!AB41</f>
        <v>3.5300000000000002</v>
      </c>
      <c r="M41">
        <f>TPDDL_EOD!AA41+TPDDL_EOD!AB41</f>
        <v>15.95</v>
      </c>
      <c r="N41">
        <f t="shared" si="0"/>
        <v>58.230000000000004</v>
      </c>
      <c r="O41" s="113">
        <f t="shared" si="1"/>
        <v>6.9999999999993179E-2</v>
      </c>
      <c r="P41">
        <v>26.231495792546799</v>
      </c>
      <c r="Q41">
        <v>12.565086725055812</v>
      </c>
      <c r="R41">
        <v>0</v>
      </c>
      <c r="S41">
        <v>3.534243517087412</v>
      </c>
      <c r="T41">
        <v>15.969173965309976</v>
      </c>
      <c r="U41" s="115">
        <f t="shared" si="2"/>
        <v>58.3</v>
      </c>
      <c r="V41" s="113">
        <f t="shared" si="3"/>
        <v>0</v>
      </c>
      <c r="X41" s="118"/>
    </row>
    <row r="42" spans="1:24">
      <c r="A42" t="s">
        <v>84</v>
      </c>
      <c r="B42">
        <f>GT!B42</f>
        <v>50</v>
      </c>
      <c r="C42">
        <f>GT!C42</f>
        <v>30</v>
      </c>
      <c r="D42">
        <f>GT!M42</f>
        <v>33.299999999999997</v>
      </c>
      <c r="E42">
        <f>GT!N42</f>
        <v>25</v>
      </c>
      <c r="F42">
        <f t="shared" si="4"/>
        <v>80</v>
      </c>
      <c r="G42">
        <f t="shared" si="5"/>
        <v>58.3</v>
      </c>
      <c r="H42" s="113"/>
      <c r="I42">
        <f>BRPL_EOD!AA42+BRPL_EOD!AB42</f>
        <v>26.200000000000003</v>
      </c>
      <c r="J42">
        <f>BYPL_EOD!AA42+BYPL_EOD!AB42</f>
        <v>12.55</v>
      </c>
      <c r="K42">
        <f>MES_EOD!AA42+MES_EOD!AB42</f>
        <v>0</v>
      </c>
      <c r="L42">
        <f>NDMC_EOD!AA42+NDMC_EOD!AB42</f>
        <v>3.5300000000000002</v>
      </c>
      <c r="M42">
        <f>TPDDL_EOD!AA42+TPDDL_EOD!AB42</f>
        <v>15.95</v>
      </c>
      <c r="N42">
        <f t="shared" si="0"/>
        <v>58.230000000000004</v>
      </c>
      <c r="O42" s="113">
        <f t="shared" si="1"/>
        <v>6.9999999999993179E-2</v>
      </c>
      <c r="P42">
        <v>26.231495792546799</v>
      </c>
      <c r="Q42">
        <v>12.565086725055812</v>
      </c>
      <c r="R42">
        <v>0</v>
      </c>
      <c r="S42">
        <v>3.534243517087412</v>
      </c>
      <c r="T42">
        <v>15.969173965309976</v>
      </c>
      <c r="U42" s="115">
        <f t="shared" si="2"/>
        <v>58.3</v>
      </c>
      <c r="V42" s="113">
        <f t="shared" si="3"/>
        <v>0</v>
      </c>
      <c r="X42" s="118"/>
    </row>
    <row r="43" spans="1:24">
      <c r="A43" t="s">
        <v>85</v>
      </c>
      <c r="B43">
        <f>GT!B43</f>
        <v>50</v>
      </c>
      <c r="C43">
        <f>GT!C43</f>
        <v>30</v>
      </c>
      <c r="D43">
        <f>GT!M43</f>
        <v>33.299999999999997</v>
      </c>
      <c r="E43">
        <f>GT!N43</f>
        <v>27</v>
      </c>
      <c r="F43">
        <f t="shared" si="4"/>
        <v>80</v>
      </c>
      <c r="G43">
        <f t="shared" si="5"/>
        <v>60.3</v>
      </c>
      <c r="H43" s="113"/>
      <c r="I43">
        <f>BRPL_EOD!AA43+BRPL_EOD!AB43</f>
        <v>26.200000000000003</v>
      </c>
      <c r="J43">
        <f>BYPL_EOD!AA43+BYPL_EOD!AB43</f>
        <v>13.399999999999999</v>
      </c>
      <c r="K43">
        <f>MES_EOD!AA43+MES_EOD!AB43</f>
        <v>0</v>
      </c>
      <c r="L43">
        <f>NDMC_EOD!AA43+NDMC_EOD!AB43</f>
        <v>3.5300000000000002</v>
      </c>
      <c r="M43">
        <f>TPDDL_EOD!AA43+TPDDL_EOD!AB43</f>
        <v>17.060000000000002</v>
      </c>
      <c r="N43">
        <f t="shared" si="0"/>
        <v>60.190000000000005</v>
      </c>
      <c r="O43" s="113">
        <f t="shared" si="1"/>
        <v>0.10999999999999233</v>
      </c>
      <c r="P43">
        <v>26.247881707924904</v>
      </c>
      <c r="Q43">
        <v>13.42448911779365</v>
      </c>
      <c r="R43">
        <v>0</v>
      </c>
      <c r="S43">
        <v>3.536451237747134</v>
      </c>
      <c r="T43">
        <v>17.091177936534308</v>
      </c>
      <c r="U43" s="115">
        <f t="shared" si="2"/>
        <v>60.3</v>
      </c>
      <c r="V43" s="113">
        <f t="shared" si="3"/>
        <v>0</v>
      </c>
      <c r="X43" s="118"/>
    </row>
    <row r="44" spans="1:24">
      <c r="A44" t="s">
        <v>86</v>
      </c>
      <c r="B44">
        <f>GT!B44</f>
        <v>50</v>
      </c>
      <c r="C44">
        <f>GT!C44</f>
        <v>30</v>
      </c>
      <c r="D44">
        <f>GT!M44</f>
        <v>33.299999999999997</v>
      </c>
      <c r="E44">
        <f>GT!N44</f>
        <v>27</v>
      </c>
      <c r="F44">
        <f t="shared" si="4"/>
        <v>80</v>
      </c>
      <c r="G44">
        <f t="shared" si="5"/>
        <v>60.3</v>
      </c>
      <c r="H44" s="113"/>
      <c r="I44">
        <f>BRPL_EOD!AA44+BRPL_EOD!AB44</f>
        <v>26.200000000000003</v>
      </c>
      <c r="J44">
        <f>BYPL_EOD!AA44+BYPL_EOD!AB44</f>
        <v>13.399999999999999</v>
      </c>
      <c r="K44">
        <f>MES_EOD!AA44+MES_EOD!AB44</f>
        <v>0</v>
      </c>
      <c r="L44">
        <f>NDMC_EOD!AA44+NDMC_EOD!AB44</f>
        <v>3.5300000000000002</v>
      </c>
      <c r="M44">
        <f>TPDDL_EOD!AA44+TPDDL_EOD!AB44</f>
        <v>17.060000000000002</v>
      </c>
      <c r="N44">
        <f t="shared" si="0"/>
        <v>60.190000000000005</v>
      </c>
      <c r="O44" s="113">
        <f t="shared" si="1"/>
        <v>0.10999999999999233</v>
      </c>
      <c r="P44">
        <v>26.247881707924904</v>
      </c>
      <c r="Q44">
        <v>13.42448911779365</v>
      </c>
      <c r="R44">
        <v>0</v>
      </c>
      <c r="S44">
        <v>3.536451237747134</v>
      </c>
      <c r="T44">
        <v>17.091177936534308</v>
      </c>
      <c r="U44" s="115">
        <f t="shared" si="2"/>
        <v>60.3</v>
      </c>
      <c r="V44" s="113">
        <f t="shared" si="3"/>
        <v>0</v>
      </c>
      <c r="X44" s="118"/>
    </row>
    <row r="45" spans="1:24">
      <c r="A45" t="s">
        <v>87</v>
      </c>
      <c r="B45">
        <f>GT!B45</f>
        <v>50</v>
      </c>
      <c r="C45">
        <f>GT!C45</f>
        <v>30</v>
      </c>
      <c r="D45">
        <f>GT!M45</f>
        <v>33.299999999999997</v>
      </c>
      <c r="E45">
        <f>GT!N45</f>
        <v>27</v>
      </c>
      <c r="F45">
        <f t="shared" si="4"/>
        <v>80</v>
      </c>
      <c r="G45">
        <f t="shared" si="5"/>
        <v>60.3</v>
      </c>
      <c r="H45" s="113"/>
      <c r="I45">
        <f>BRPL_EOD!AA45+BRPL_EOD!AB45</f>
        <v>26.200000000000003</v>
      </c>
      <c r="J45">
        <f>BYPL_EOD!AA45+BYPL_EOD!AB45</f>
        <v>13.399999999999999</v>
      </c>
      <c r="K45">
        <f>MES_EOD!AA45+MES_EOD!AB45</f>
        <v>0</v>
      </c>
      <c r="L45">
        <f>NDMC_EOD!AA45+NDMC_EOD!AB45</f>
        <v>3.5300000000000002</v>
      </c>
      <c r="M45">
        <f>TPDDL_EOD!AA45+TPDDL_EOD!AB45</f>
        <v>17.060000000000002</v>
      </c>
      <c r="N45">
        <f t="shared" si="0"/>
        <v>60.190000000000005</v>
      </c>
      <c r="O45" s="113">
        <f t="shared" si="1"/>
        <v>0.10999999999999233</v>
      </c>
      <c r="P45">
        <v>26.247881707924904</v>
      </c>
      <c r="Q45">
        <v>13.42448911779365</v>
      </c>
      <c r="R45">
        <v>0</v>
      </c>
      <c r="S45">
        <v>3.536451237747134</v>
      </c>
      <c r="T45">
        <v>17.091177936534308</v>
      </c>
      <c r="U45" s="115">
        <f t="shared" si="2"/>
        <v>60.3</v>
      </c>
      <c r="V45" s="113">
        <f t="shared" si="3"/>
        <v>0</v>
      </c>
      <c r="X45" s="118"/>
    </row>
    <row r="46" spans="1:24">
      <c r="A46" t="s">
        <v>88</v>
      </c>
      <c r="B46">
        <f>GT!B46</f>
        <v>50</v>
      </c>
      <c r="C46">
        <f>GT!C46</f>
        <v>30</v>
      </c>
      <c r="D46">
        <f>GT!M46</f>
        <v>33.299999999999997</v>
      </c>
      <c r="E46">
        <f>GT!N46</f>
        <v>27</v>
      </c>
      <c r="F46">
        <f t="shared" si="4"/>
        <v>80</v>
      </c>
      <c r="G46">
        <f t="shared" si="5"/>
        <v>60.3</v>
      </c>
      <c r="H46" s="113"/>
      <c r="I46">
        <f>BRPL_EOD!AA46+BRPL_EOD!AB46</f>
        <v>26.200000000000003</v>
      </c>
      <c r="J46">
        <f>BYPL_EOD!AA46+BYPL_EOD!AB46</f>
        <v>13.399999999999999</v>
      </c>
      <c r="K46">
        <f>MES_EOD!AA46+MES_EOD!AB46</f>
        <v>0</v>
      </c>
      <c r="L46">
        <f>NDMC_EOD!AA46+NDMC_EOD!AB46</f>
        <v>3.5300000000000002</v>
      </c>
      <c r="M46">
        <f>TPDDL_EOD!AA46+TPDDL_EOD!AB46</f>
        <v>17.060000000000002</v>
      </c>
      <c r="N46">
        <f t="shared" si="0"/>
        <v>60.190000000000005</v>
      </c>
      <c r="O46" s="113">
        <f t="shared" si="1"/>
        <v>0.10999999999999233</v>
      </c>
      <c r="P46">
        <v>26.247881707924904</v>
      </c>
      <c r="Q46">
        <v>13.42448911779365</v>
      </c>
      <c r="R46">
        <v>0</v>
      </c>
      <c r="S46">
        <v>3.536451237747134</v>
      </c>
      <c r="T46">
        <v>17.091177936534308</v>
      </c>
      <c r="U46" s="115">
        <f t="shared" si="2"/>
        <v>60.3</v>
      </c>
      <c r="V46" s="113">
        <f t="shared" si="3"/>
        <v>0</v>
      </c>
      <c r="X46" s="118"/>
    </row>
    <row r="47" spans="1:24">
      <c r="A47" t="s">
        <v>89</v>
      </c>
      <c r="B47">
        <f>GT!B47</f>
        <v>50</v>
      </c>
      <c r="C47">
        <f>GT!C47</f>
        <v>30</v>
      </c>
      <c r="D47">
        <f>GT!M47</f>
        <v>33.299999999999997</v>
      </c>
      <c r="E47">
        <f>GT!N47</f>
        <v>27</v>
      </c>
      <c r="F47">
        <f t="shared" si="4"/>
        <v>80</v>
      </c>
      <c r="G47">
        <f t="shared" si="5"/>
        <v>60.3</v>
      </c>
      <c r="H47" s="113"/>
      <c r="I47">
        <f>BRPL_EOD!AA47+BRPL_EOD!AB47</f>
        <v>26.200000000000003</v>
      </c>
      <c r="J47">
        <f>BYPL_EOD!AA47+BYPL_EOD!AB47</f>
        <v>13.399999999999999</v>
      </c>
      <c r="K47">
        <f>MES_EOD!AA47+MES_EOD!AB47</f>
        <v>0</v>
      </c>
      <c r="L47">
        <f>NDMC_EOD!AA47+NDMC_EOD!AB47</f>
        <v>3.5300000000000002</v>
      </c>
      <c r="M47">
        <f>TPDDL_EOD!AA47+TPDDL_EOD!AB47</f>
        <v>17.060000000000002</v>
      </c>
      <c r="N47">
        <f t="shared" si="0"/>
        <v>60.190000000000005</v>
      </c>
      <c r="O47" s="113">
        <f t="shared" si="1"/>
        <v>0.10999999999999233</v>
      </c>
      <c r="P47">
        <v>26.247881707924904</v>
      </c>
      <c r="Q47">
        <v>13.42448911779365</v>
      </c>
      <c r="R47">
        <v>0</v>
      </c>
      <c r="S47">
        <v>3.536451237747134</v>
      </c>
      <c r="T47">
        <v>17.091177936534308</v>
      </c>
      <c r="U47" s="115">
        <f t="shared" si="2"/>
        <v>60.3</v>
      </c>
      <c r="V47" s="113">
        <f t="shared" si="3"/>
        <v>0</v>
      </c>
      <c r="X47" s="118"/>
    </row>
    <row r="48" spans="1:24">
      <c r="A48" t="s">
        <v>90</v>
      </c>
      <c r="B48">
        <f>GT!B48</f>
        <v>50</v>
      </c>
      <c r="C48">
        <f>GT!C48</f>
        <v>30</v>
      </c>
      <c r="D48">
        <f>GT!M48</f>
        <v>33.299999999999997</v>
      </c>
      <c r="E48">
        <f>GT!N48</f>
        <v>27</v>
      </c>
      <c r="F48">
        <f t="shared" si="4"/>
        <v>80</v>
      </c>
      <c r="G48">
        <f t="shared" si="5"/>
        <v>60.3</v>
      </c>
      <c r="H48" s="113"/>
      <c r="I48">
        <f>BRPL_EOD!AA48+BRPL_EOD!AB48</f>
        <v>26.200000000000003</v>
      </c>
      <c r="J48">
        <f>BYPL_EOD!AA48+BYPL_EOD!AB48</f>
        <v>13.399999999999999</v>
      </c>
      <c r="K48">
        <f>MES_EOD!AA48+MES_EOD!AB48</f>
        <v>0</v>
      </c>
      <c r="L48">
        <f>NDMC_EOD!AA48+NDMC_EOD!AB48</f>
        <v>3.5300000000000002</v>
      </c>
      <c r="M48">
        <f>TPDDL_EOD!AA48+TPDDL_EOD!AB48</f>
        <v>17.060000000000002</v>
      </c>
      <c r="N48">
        <f t="shared" si="0"/>
        <v>60.190000000000005</v>
      </c>
      <c r="O48" s="113">
        <f t="shared" si="1"/>
        <v>0.10999999999999233</v>
      </c>
      <c r="P48">
        <v>26.247881707924904</v>
      </c>
      <c r="Q48">
        <v>13.42448911779365</v>
      </c>
      <c r="R48">
        <v>0</v>
      </c>
      <c r="S48">
        <v>3.536451237747134</v>
      </c>
      <c r="T48">
        <v>17.091177936534308</v>
      </c>
      <c r="U48" s="115">
        <f t="shared" si="2"/>
        <v>60.3</v>
      </c>
      <c r="V48" s="113">
        <f t="shared" si="3"/>
        <v>0</v>
      </c>
      <c r="X48" s="118"/>
    </row>
    <row r="49" spans="1:24">
      <c r="A49" t="s">
        <v>91</v>
      </c>
      <c r="B49">
        <f>GT!B49</f>
        <v>50</v>
      </c>
      <c r="C49">
        <f>GT!C49</f>
        <v>30</v>
      </c>
      <c r="D49">
        <f>GT!M49</f>
        <v>33.299999999999997</v>
      </c>
      <c r="E49">
        <f>GT!N49</f>
        <v>27</v>
      </c>
      <c r="F49">
        <f t="shared" si="4"/>
        <v>80</v>
      </c>
      <c r="G49">
        <f t="shared" si="5"/>
        <v>60.3</v>
      </c>
      <c r="H49" s="113"/>
      <c r="I49">
        <f>BRPL_EOD!AA49+BRPL_EOD!AB49</f>
        <v>26.200000000000003</v>
      </c>
      <c r="J49">
        <f>BYPL_EOD!AA49+BYPL_EOD!AB49</f>
        <v>13.399999999999999</v>
      </c>
      <c r="K49">
        <f>MES_EOD!AA49+MES_EOD!AB49</f>
        <v>0</v>
      </c>
      <c r="L49">
        <f>NDMC_EOD!AA49+NDMC_EOD!AB49</f>
        <v>3.5300000000000002</v>
      </c>
      <c r="M49">
        <f>TPDDL_EOD!AA49+TPDDL_EOD!AB49</f>
        <v>17.060000000000002</v>
      </c>
      <c r="N49">
        <f t="shared" si="0"/>
        <v>60.190000000000005</v>
      </c>
      <c r="O49" s="113">
        <f t="shared" si="1"/>
        <v>0.10999999999999233</v>
      </c>
      <c r="P49">
        <v>26.247881707924904</v>
      </c>
      <c r="Q49">
        <v>13.42448911779365</v>
      </c>
      <c r="R49">
        <v>0</v>
      </c>
      <c r="S49">
        <v>3.536451237747134</v>
      </c>
      <c r="T49">
        <v>17.091177936534308</v>
      </c>
      <c r="U49" s="115">
        <f t="shared" si="2"/>
        <v>60.3</v>
      </c>
      <c r="V49" s="113">
        <f t="shared" si="3"/>
        <v>0</v>
      </c>
      <c r="X49" s="118"/>
    </row>
    <row r="50" spans="1:24">
      <c r="A50" t="s">
        <v>92</v>
      </c>
      <c r="B50">
        <f>GT!B50</f>
        <v>50</v>
      </c>
      <c r="C50">
        <f>GT!C50</f>
        <v>30</v>
      </c>
      <c r="D50">
        <f>GT!M50</f>
        <v>33.299999999999997</v>
      </c>
      <c r="E50">
        <f>GT!N50</f>
        <v>27</v>
      </c>
      <c r="F50">
        <f t="shared" si="4"/>
        <v>80</v>
      </c>
      <c r="G50">
        <f t="shared" si="5"/>
        <v>60.3</v>
      </c>
      <c r="H50" s="113"/>
      <c r="I50">
        <f>BRPL_EOD!AA50+BRPL_EOD!AB50</f>
        <v>26.200000000000003</v>
      </c>
      <c r="J50">
        <f>BYPL_EOD!AA50+BYPL_EOD!AB50</f>
        <v>13.399999999999999</v>
      </c>
      <c r="K50">
        <f>MES_EOD!AA50+MES_EOD!AB50</f>
        <v>0</v>
      </c>
      <c r="L50">
        <f>NDMC_EOD!AA50+NDMC_EOD!AB50</f>
        <v>3.5300000000000002</v>
      </c>
      <c r="M50">
        <f>TPDDL_EOD!AA50+TPDDL_EOD!AB50</f>
        <v>17.060000000000002</v>
      </c>
      <c r="N50">
        <f t="shared" si="0"/>
        <v>60.190000000000005</v>
      </c>
      <c r="O50" s="113">
        <f t="shared" si="1"/>
        <v>0.10999999999999233</v>
      </c>
      <c r="P50">
        <v>26.247881707924904</v>
      </c>
      <c r="Q50">
        <v>13.42448911779365</v>
      </c>
      <c r="R50">
        <v>0</v>
      </c>
      <c r="S50">
        <v>3.536451237747134</v>
      </c>
      <c r="T50">
        <v>17.091177936534308</v>
      </c>
      <c r="U50" s="115">
        <f t="shared" si="2"/>
        <v>60.3</v>
      </c>
      <c r="V50" s="113">
        <f t="shared" si="3"/>
        <v>0</v>
      </c>
      <c r="X50" s="118"/>
    </row>
    <row r="51" spans="1:24">
      <c r="A51" t="s">
        <v>93</v>
      </c>
      <c r="B51">
        <f>GT!B51</f>
        <v>50</v>
      </c>
      <c r="C51">
        <f>GT!C51</f>
        <v>30</v>
      </c>
      <c r="D51">
        <f>GT!M51</f>
        <v>33.299999999999997</v>
      </c>
      <c r="E51">
        <f>GT!N51</f>
        <v>27</v>
      </c>
      <c r="F51">
        <f t="shared" si="4"/>
        <v>80</v>
      </c>
      <c r="G51">
        <f t="shared" si="5"/>
        <v>60.3</v>
      </c>
      <c r="H51" s="113"/>
      <c r="I51">
        <f>BRPL_EOD!AA51+BRPL_EOD!AB51</f>
        <v>26.200000000000003</v>
      </c>
      <c r="J51">
        <f>BYPL_EOD!AA51+BYPL_EOD!AB51</f>
        <v>13.399999999999999</v>
      </c>
      <c r="K51">
        <f>MES_EOD!AA51+MES_EOD!AB51</f>
        <v>0</v>
      </c>
      <c r="L51">
        <f>NDMC_EOD!AA51+NDMC_EOD!AB51</f>
        <v>3.5300000000000002</v>
      </c>
      <c r="M51">
        <f>TPDDL_EOD!AA51+TPDDL_EOD!AB51</f>
        <v>17.060000000000002</v>
      </c>
      <c r="N51">
        <f t="shared" si="0"/>
        <v>60.190000000000005</v>
      </c>
      <c r="O51" s="113">
        <f t="shared" si="1"/>
        <v>0.10999999999999233</v>
      </c>
      <c r="P51">
        <v>26.247881707924904</v>
      </c>
      <c r="Q51">
        <v>13.42448911779365</v>
      </c>
      <c r="R51">
        <v>0</v>
      </c>
      <c r="S51">
        <v>3.536451237747134</v>
      </c>
      <c r="T51">
        <v>17.091177936534308</v>
      </c>
      <c r="U51" s="115">
        <f t="shared" si="2"/>
        <v>60.3</v>
      </c>
      <c r="V51" s="113">
        <f t="shared" si="3"/>
        <v>0</v>
      </c>
      <c r="X51" s="118"/>
    </row>
    <row r="52" spans="1:24">
      <c r="A52" t="s">
        <v>94</v>
      </c>
      <c r="B52">
        <f>GT!B52</f>
        <v>50</v>
      </c>
      <c r="C52">
        <f>GT!C52</f>
        <v>30</v>
      </c>
      <c r="D52">
        <f>GT!M52</f>
        <v>33.299999999999997</v>
      </c>
      <c r="E52">
        <f>GT!N52</f>
        <v>27</v>
      </c>
      <c r="F52">
        <f t="shared" si="4"/>
        <v>80</v>
      </c>
      <c r="G52">
        <f t="shared" si="5"/>
        <v>60.3</v>
      </c>
      <c r="H52" s="113"/>
      <c r="I52">
        <f>BRPL_EOD!AA52+BRPL_EOD!AB52</f>
        <v>26.200000000000003</v>
      </c>
      <c r="J52">
        <f>BYPL_EOD!AA52+BYPL_EOD!AB52</f>
        <v>13.399999999999999</v>
      </c>
      <c r="K52">
        <f>MES_EOD!AA52+MES_EOD!AB52</f>
        <v>0</v>
      </c>
      <c r="L52">
        <f>NDMC_EOD!AA52+NDMC_EOD!AB52</f>
        <v>3.5300000000000002</v>
      </c>
      <c r="M52">
        <f>TPDDL_EOD!AA52+TPDDL_EOD!AB52</f>
        <v>17.060000000000002</v>
      </c>
      <c r="N52">
        <f t="shared" si="0"/>
        <v>60.190000000000005</v>
      </c>
      <c r="O52" s="113">
        <f t="shared" si="1"/>
        <v>0.10999999999999233</v>
      </c>
      <c r="P52">
        <v>26.247881707924904</v>
      </c>
      <c r="Q52">
        <v>13.42448911779365</v>
      </c>
      <c r="R52">
        <v>0</v>
      </c>
      <c r="S52">
        <v>3.536451237747134</v>
      </c>
      <c r="T52">
        <v>17.091177936534308</v>
      </c>
      <c r="U52" s="115">
        <f t="shared" si="2"/>
        <v>60.3</v>
      </c>
      <c r="V52" s="113">
        <f t="shared" si="3"/>
        <v>0</v>
      </c>
      <c r="X52" s="118"/>
    </row>
    <row r="53" spans="1:24">
      <c r="A53" t="s">
        <v>95</v>
      </c>
      <c r="B53">
        <f>GT!B53</f>
        <v>50</v>
      </c>
      <c r="C53">
        <f>GT!C53</f>
        <v>30</v>
      </c>
      <c r="D53">
        <f>GT!M53</f>
        <v>33.299999999999997</v>
      </c>
      <c r="E53">
        <f>GT!N53</f>
        <v>27</v>
      </c>
      <c r="F53">
        <f t="shared" si="4"/>
        <v>80</v>
      </c>
      <c r="G53">
        <f t="shared" si="5"/>
        <v>60.3</v>
      </c>
      <c r="H53" s="113"/>
      <c r="I53">
        <f>BRPL_EOD!AA53+BRPL_EOD!AB53</f>
        <v>26.200000000000003</v>
      </c>
      <c r="J53">
        <f>BYPL_EOD!AA53+BYPL_EOD!AB53</f>
        <v>13.399999999999999</v>
      </c>
      <c r="K53">
        <f>MES_EOD!AA53+MES_EOD!AB53</f>
        <v>0</v>
      </c>
      <c r="L53">
        <f>NDMC_EOD!AA53+NDMC_EOD!AB53</f>
        <v>3.5300000000000002</v>
      </c>
      <c r="M53">
        <f>TPDDL_EOD!AA53+TPDDL_EOD!AB53</f>
        <v>17.060000000000002</v>
      </c>
      <c r="N53">
        <f t="shared" si="0"/>
        <v>60.190000000000005</v>
      </c>
      <c r="O53" s="113">
        <f t="shared" si="1"/>
        <v>0.10999999999999233</v>
      </c>
      <c r="P53">
        <v>26.247881707924904</v>
      </c>
      <c r="Q53">
        <v>13.42448911779365</v>
      </c>
      <c r="R53">
        <v>0</v>
      </c>
      <c r="S53">
        <v>3.536451237747134</v>
      </c>
      <c r="T53">
        <v>17.091177936534308</v>
      </c>
      <c r="U53" s="115">
        <f t="shared" si="2"/>
        <v>60.3</v>
      </c>
      <c r="V53" s="113">
        <f t="shared" si="3"/>
        <v>0</v>
      </c>
      <c r="X53" s="118"/>
    </row>
    <row r="54" spans="1:24">
      <c r="A54" t="s">
        <v>96</v>
      </c>
      <c r="B54">
        <f>GT!B54</f>
        <v>50</v>
      </c>
      <c r="C54">
        <f>GT!C54</f>
        <v>30</v>
      </c>
      <c r="D54">
        <f>GT!M54</f>
        <v>33.299999999999997</v>
      </c>
      <c r="E54">
        <f>GT!N54</f>
        <v>27</v>
      </c>
      <c r="F54">
        <f t="shared" si="4"/>
        <v>80</v>
      </c>
      <c r="G54">
        <f t="shared" si="5"/>
        <v>60.3</v>
      </c>
      <c r="H54" s="113"/>
      <c r="I54">
        <f>BRPL_EOD!AA54+BRPL_EOD!AB54</f>
        <v>26.200000000000003</v>
      </c>
      <c r="J54">
        <f>BYPL_EOD!AA54+BYPL_EOD!AB54</f>
        <v>13.399999999999999</v>
      </c>
      <c r="K54">
        <f>MES_EOD!AA54+MES_EOD!AB54</f>
        <v>0</v>
      </c>
      <c r="L54">
        <f>NDMC_EOD!AA54+NDMC_EOD!AB54</f>
        <v>3.5300000000000002</v>
      </c>
      <c r="M54">
        <f>TPDDL_EOD!AA54+TPDDL_EOD!AB54</f>
        <v>17.060000000000002</v>
      </c>
      <c r="N54">
        <f t="shared" si="0"/>
        <v>60.190000000000005</v>
      </c>
      <c r="O54" s="113">
        <f t="shared" si="1"/>
        <v>0.10999999999999233</v>
      </c>
      <c r="P54">
        <v>26.247881707924904</v>
      </c>
      <c r="Q54">
        <v>13.42448911779365</v>
      </c>
      <c r="R54">
        <v>0</v>
      </c>
      <c r="S54">
        <v>3.536451237747134</v>
      </c>
      <c r="T54">
        <v>17.091177936534308</v>
      </c>
      <c r="U54" s="115">
        <f t="shared" si="2"/>
        <v>60.3</v>
      </c>
      <c r="V54" s="113">
        <f t="shared" si="3"/>
        <v>0</v>
      </c>
      <c r="X54" s="118"/>
    </row>
    <row r="55" spans="1:24">
      <c r="A55" t="s">
        <v>97</v>
      </c>
      <c r="B55">
        <f>GT!B55</f>
        <v>50</v>
      </c>
      <c r="C55">
        <f>GT!C55</f>
        <v>30</v>
      </c>
      <c r="D55">
        <f>GT!M55</f>
        <v>33.299999999999997</v>
      </c>
      <c r="E55">
        <f>GT!N55</f>
        <v>27</v>
      </c>
      <c r="F55">
        <f t="shared" si="4"/>
        <v>80</v>
      </c>
      <c r="G55">
        <f t="shared" si="5"/>
        <v>60.3</v>
      </c>
      <c r="H55" s="113"/>
      <c r="I55">
        <f>BRPL_EOD!AA55+BRPL_EOD!AB55</f>
        <v>26.200000000000003</v>
      </c>
      <c r="J55">
        <f>BYPL_EOD!AA55+BYPL_EOD!AB55</f>
        <v>13.399999999999999</v>
      </c>
      <c r="K55">
        <f>MES_EOD!AA55+MES_EOD!AB55</f>
        <v>0</v>
      </c>
      <c r="L55">
        <f>NDMC_EOD!AA55+NDMC_EOD!AB55</f>
        <v>3.5300000000000002</v>
      </c>
      <c r="M55">
        <f>TPDDL_EOD!AA55+TPDDL_EOD!AB55</f>
        <v>17.060000000000002</v>
      </c>
      <c r="N55">
        <f t="shared" si="0"/>
        <v>60.190000000000005</v>
      </c>
      <c r="O55" s="113">
        <f t="shared" si="1"/>
        <v>0.10999999999999233</v>
      </c>
      <c r="P55">
        <v>26.247881707924904</v>
      </c>
      <c r="Q55">
        <v>13.42448911779365</v>
      </c>
      <c r="R55">
        <v>0</v>
      </c>
      <c r="S55">
        <v>3.536451237747134</v>
      </c>
      <c r="T55">
        <v>17.091177936534308</v>
      </c>
      <c r="U55" s="115">
        <f t="shared" si="2"/>
        <v>60.3</v>
      </c>
      <c r="V55" s="113">
        <f t="shared" si="3"/>
        <v>0</v>
      </c>
      <c r="X55" s="118"/>
    </row>
    <row r="56" spans="1:24">
      <c r="A56" t="s">
        <v>98</v>
      </c>
      <c r="B56">
        <f>GT!B56</f>
        <v>50</v>
      </c>
      <c r="C56">
        <f>GT!C56</f>
        <v>30</v>
      </c>
      <c r="D56">
        <f>GT!M56</f>
        <v>33.299999999999997</v>
      </c>
      <c r="E56">
        <f>GT!N56</f>
        <v>27</v>
      </c>
      <c r="F56">
        <f t="shared" si="4"/>
        <v>80</v>
      </c>
      <c r="G56">
        <f t="shared" si="5"/>
        <v>60.3</v>
      </c>
      <c r="H56" s="113"/>
      <c r="I56">
        <f>BRPL_EOD!AA56+BRPL_EOD!AB56</f>
        <v>26.200000000000003</v>
      </c>
      <c r="J56">
        <f>BYPL_EOD!AA56+BYPL_EOD!AB56</f>
        <v>13.399999999999999</v>
      </c>
      <c r="K56">
        <f>MES_EOD!AA56+MES_EOD!AB56</f>
        <v>0</v>
      </c>
      <c r="L56">
        <f>NDMC_EOD!AA56+NDMC_EOD!AB56</f>
        <v>3.5300000000000002</v>
      </c>
      <c r="M56">
        <f>TPDDL_EOD!AA56+TPDDL_EOD!AB56</f>
        <v>17.060000000000002</v>
      </c>
      <c r="N56">
        <f t="shared" si="0"/>
        <v>60.190000000000005</v>
      </c>
      <c r="O56" s="113">
        <f t="shared" si="1"/>
        <v>0.10999999999999233</v>
      </c>
      <c r="P56">
        <v>26.247881707924904</v>
      </c>
      <c r="Q56">
        <v>13.42448911779365</v>
      </c>
      <c r="R56">
        <v>0</v>
      </c>
      <c r="S56">
        <v>3.536451237747134</v>
      </c>
      <c r="T56">
        <v>17.091177936534308</v>
      </c>
      <c r="U56" s="115">
        <f t="shared" si="2"/>
        <v>60.3</v>
      </c>
      <c r="V56" s="113">
        <f t="shared" si="3"/>
        <v>0</v>
      </c>
      <c r="X56" s="118"/>
    </row>
    <row r="57" spans="1:24">
      <c r="A57" t="s">
        <v>99</v>
      </c>
      <c r="B57">
        <f>GT!B57</f>
        <v>50</v>
      </c>
      <c r="C57">
        <f>GT!C57</f>
        <v>30</v>
      </c>
      <c r="D57">
        <f>GT!M57</f>
        <v>33.299999999999997</v>
      </c>
      <c r="E57">
        <f>GT!N57</f>
        <v>27</v>
      </c>
      <c r="F57">
        <f t="shared" si="4"/>
        <v>80</v>
      </c>
      <c r="G57">
        <f t="shared" si="5"/>
        <v>60.3</v>
      </c>
      <c r="H57" s="113"/>
      <c r="I57">
        <f>BRPL_EOD!AA57+BRPL_EOD!AB57</f>
        <v>26.200000000000003</v>
      </c>
      <c r="J57">
        <f>BYPL_EOD!AA57+BYPL_EOD!AB57</f>
        <v>13.399999999999999</v>
      </c>
      <c r="K57">
        <f>MES_EOD!AA57+MES_EOD!AB57</f>
        <v>0</v>
      </c>
      <c r="L57">
        <f>NDMC_EOD!AA57+NDMC_EOD!AB57</f>
        <v>3.5300000000000002</v>
      </c>
      <c r="M57">
        <f>TPDDL_EOD!AA57+TPDDL_EOD!AB57</f>
        <v>17.060000000000002</v>
      </c>
      <c r="N57">
        <f t="shared" si="0"/>
        <v>60.190000000000005</v>
      </c>
      <c r="O57" s="113">
        <f t="shared" si="1"/>
        <v>0.10999999999999233</v>
      </c>
      <c r="P57">
        <v>26.247881707924904</v>
      </c>
      <c r="Q57">
        <v>13.42448911779365</v>
      </c>
      <c r="R57">
        <v>0</v>
      </c>
      <c r="S57">
        <v>3.536451237747134</v>
      </c>
      <c r="T57">
        <v>17.091177936534308</v>
      </c>
      <c r="U57" s="115">
        <f t="shared" si="2"/>
        <v>60.3</v>
      </c>
      <c r="V57" s="113">
        <f t="shared" si="3"/>
        <v>0</v>
      </c>
      <c r="X57" s="118"/>
    </row>
    <row r="58" spans="1:24">
      <c r="A58" t="s">
        <v>100</v>
      </c>
      <c r="B58">
        <f>GT!B58</f>
        <v>50</v>
      </c>
      <c r="C58">
        <f>GT!C58</f>
        <v>30</v>
      </c>
      <c r="D58">
        <f>GT!M58</f>
        <v>33.299999999999997</v>
      </c>
      <c r="E58">
        <f>GT!N58</f>
        <v>27</v>
      </c>
      <c r="F58">
        <f t="shared" si="4"/>
        <v>80</v>
      </c>
      <c r="G58">
        <f t="shared" si="5"/>
        <v>60.3</v>
      </c>
      <c r="H58" s="113"/>
      <c r="I58">
        <f>BRPL_EOD!AA58+BRPL_EOD!AB58</f>
        <v>26.200000000000003</v>
      </c>
      <c r="J58">
        <f>BYPL_EOD!AA58+BYPL_EOD!AB58</f>
        <v>13.399999999999999</v>
      </c>
      <c r="K58">
        <f>MES_EOD!AA58+MES_EOD!AB58</f>
        <v>0</v>
      </c>
      <c r="L58">
        <f>NDMC_EOD!AA58+NDMC_EOD!AB58</f>
        <v>3.5300000000000002</v>
      </c>
      <c r="M58">
        <f>TPDDL_EOD!AA58+TPDDL_EOD!AB58</f>
        <v>17.060000000000002</v>
      </c>
      <c r="N58">
        <f t="shared" si="0"/>
        <v>60.190000000000005</v>
      </c>
      <c r="O58" s="113">
        <f t="shared" si="1"/>
        <v>0.10999999999999233</v>
      </c>
      <c r="P58">
        <v>26.247881707924904</v>
      </c>
      <c r="Q58">
        <v>13.42448911779365</v>
      </c>
      <c r="R58">
        <v>0</v>
      </c>
      <c r="S58">
        <v>3.536451237747134</v>
      </c>
      <c r="T58">
        <v>17.091177936534308</v>
      </c>
      <c r="U58" s="115">
        <f t="shared" si="2"/>
        <v>60.3</v>
      </c>
      <c r="V58" s="113">
        <f t="shared" si="3"/>
        <v>0</v>
      </c>
      <c r="X58" s="118"/>
    </row>
    <row r="59" spans="1:24">
      <c r="A59" t="s">
        <v>101</v>
      </c>
      <c r="B59">
        <f>GT!B59</f>
        <v>50</v>
      </c>
      <c r="C59">
        <f>GT!C59</f>
        <v>30</v>
      </c>
      <c r="D59">
        <f>GT!M59</f>
        <v>31.3</v>
      </c>
      <c r="E59">
        <f>GT!N59</f>
        <v>27</v>
      </c>
      <c r="F59">
        <f t="shared" si="4"/>
        <v>80</v>
      </c>
      <c r="G59">
        <f t="shared" si="5"/>
        <v>58.3</v>
      </c>
      <c r="H59" s="113"/>
      <c r="I59">
        <f>BRPL_EOD!AA59+BRPL_EOD!AB59</f>
        <v>25.4</v>
      </c>
      <c r="J59">
        <f>BYPL_EOD!AA59+BYPL_EOD!AB59</f>
        <v>12.94</v>
      </c>
      <c r="K59">
        <f>MES_EOD!AA59+MES_EOD!AB59</f>
        <v>0</v>
      </c>
      <c r="L59">
        <f>NDMC_EOD!AA59+NDMC_EOD!AB59</f>
        <v>3.41</v>
      </c>
      <c r="M59">
        <f>TPDDL_EOD!AA59+TPDDL_EOD!AB59</f>
        <v>16.48</v>
      </c>
      <c r="N59">
        <f t="shared" si="0"/>
        <v>58.230000000000004</v>
      </c>
      <c r="O59" s="113">
        <f t="shared" si="1"/>
        <v>6.9999999999993179E-2</v>
      </c>
      <c r="P59">
        <v>25.430534088957579</v>
      </c>
      <c r="Q59">
        <v>12.955555555555554</v>
      </c>
      <c r="R59">
        <v>0</v>
      </c>
      <c r="S59">
        <v>3.4140992615490293</v>
      </c>
      <c r="T59">
        <v>16.499811093937833</v>
      </c>
      <c r="U59" s="115">
        <f t="shared" si="2"/>
        <v>58.3</v>
      </c>
      <c r="V59" s="113">
        <f t="shared" si="3"/>
        <v>0</v>
      </c>
      <c r="X59" s="118"/>
    </row>
    <row r="60" spans="1:24">
      <c r="A60" t="s">
        <v>102</v>
      </c>
      <c r="B60">
        <f>GT!B60</f>
        <v>50</v>
      </c>
      <c r="C60">
        <f>GT!C60</f>
        <v>30</v>
      </c>
      <c r="D60">
        <f>GT!M60</f>
        <v>31.3</v>
      </c>
      <c r="E60">
        <f>GT!N60</f>
        <v>27</v>
      </c>
      <c r="F60">
        <f t="shared" si="4"/>
        <v>80</v>
      </c>
      <c r="G60">
        <f t="shared" si="5"/>
        <v>58.3</v>
      </c>
      <c r="H60" s="113"/>
      <c r="I60">
        <f>BRPL_EOD!AA60+BRPL_EOD!AB60</f>
        <v>25.4</v>
      </c>
      <c r="J60">
        <f>BYPL_EOD!AA60+BYPL_EOD!AB60</f>
        <v>12.94</v>
      </c>
      <c r="K60">
        <f>MES_EOD!AA60+MES_EOD!AB60</f>
        <v>0</v>
      </c>
      <c r="L60">
        <f>NDMC_EOD!AA60+NDMC_EOD!AB60</f>
        <v>3.41</v>
      </c>
      <c r="M60">
        <f>TPDDL_EOD!AA60+TPDDL_EOD!AB60</f>
        <v>16.48</v>
      </c>
      <c r="N60">
        <f t="shared" si="0"/>
        <v>58.230000000000004</v>
      </c>
      <c r="O60" s="113">
        <f t="shared" si="1"/>
        <v>6.9999999999993179E-2</v>
      </c>
      <c r="P60">
        <v>25.430534088957579</v>
      </c>
      <c r="Q60">
        <v>12.955555555555554</v>
      </c>
      <c r="R60">
        <v>0</v>
      </c>
      <c r="S60">
        <v>3.4140992615490293</v>
      </c>
      <c r="T60">
        <v>16.499811093937833</v>
      </c>
      <c r="U60" s="115">
        <f t="shared" si="2"/>
        <v>58.3</v>
      </c>
      <c r="V60" s="113">
        <f t="shared" si="3"/>
        <v>0</v>
      </c>
      <c r="X60" s="118"/>
    </row>
    <row r="61" spans="1:24">
      <c r="A61" t="s">
        <v>103</v>
      </c>
      <c r="B61">
        <f>GT!B61</f>
        <v>50</v>
      </c>
      <c r="C61">
        <f>GT!C61</f>
        <v>30</v>
      </c>
      <c r="D61">
        <f>GT!M61</f>
        <v>31.3</v>
      </c>
      <c r="E61">
        <f>GT!N61</f>
        <v>27</v>
      </c>
      <c r="F61">
        <f t="shared" si="4"/>
        <v>80</v>
      </c>
      <c r="G61">
        <f t="shared" si="5"/>
        <v>58.3</v>
      </c>
      <c r="H61" s="113"/>
      <c r="I61">
        <f>BRPL_EOD!AA61+BRPL_EOD!AB61</f>
        <v>25.4</v>
      </c>
      <c r="J61">
        <f>BYPL_EOD!AA61+BYPL_EOD!AB61</f>
        <v>12.94</v>
      </c>
      <c r="K61">
        <f>MES_EOD!AA61+MES_EOD!AB61</f>
        <v>0</v>
      </c>
      <c r="L61">
        <f>NDMC_EOD!AA61+NDMC_EOD!AB61</f>
        <v>3.41</v>
      </c>
      <c r="M61">
        <f>TPDDL_EOD!AA61+TPDDL_EOD!AB61</f>
        <v>16.48</v>
      </c>
      <c r="N61">
        <f t="shared" si="0"/>
        <v>58.230000000000004</v>
      </c>
      <c r="O61" s="113">
        <f t="shared" si="1"/>
        <v>6.9999999999993179E-2</v>
      </c>
      <c r="P61">
        <v>25.430534088957579</v>
      </c>
      <c r="Q61">
        <v>12.955555555555554</v>
      </c>
      <c r="R61">
        <v>0</v>
      </c>
      <c r="S61">
        <v>3.4140992615490293</v>
      </c>
      <c r="T61">
        <v>16.499811093937833</v>
      </c>
      <c r="U61" s="115">
        <f t="shared" si="2"/>
        <v>58.3</v>
      </c>
      <c r="V61" s="113">
        <f t="shared" si="3"/>
        <v>0</v>
      </c>
      <c r="X61" s="118"/>
    </row>
    <row r="62" spans="1:24">
      <c r="A62" t="s">
        <v>104</v>
      </c>
      <c r="B62">
        <f>GT!B62</f>
        <v>50</v>
      </c>
      <c r="C62">
        <f>GT!C62</f>
        <v>30</v>
      </c>
      <c r="D62">
        <f>GT!M62</f>
        <v>31.3</v>
      </c>
      <c r="E62">
        <f>GT!N62</f>
        <v>27</v>
      </c>
      <c r="F62">
        <f t="shared" si="4"/>
        <v>80</v>
      </c>
      <c r="G62">
        <f t="shared" si="5"/>
        <v>58.3</v>
      </c>
      <c r="H62" s="113"/>
      <c r="I62">
        <f>BRPL_EOD!AA62+BRPL_EOD!AB62</f>
        <v>25.4</v>
      </c>
      <c r="J62">
        <f>BYPL_EOD!AA62+BYPL_EOD!AB62</f>
        <v>12.94</v>
      </c>
      <c r="K62">
        <f>MES_EOD!AA62+MES_EOD!AB62</f>
        <v>0</v>
      </c>
      <c r="L62">
        <f>NDMC_EOD!AA62+NDMC_EOD!AB62</f>
        <v>3.41</v>
      </c>
      <c r="M62">
        <f>TPDDL_EOD!AA62+TPDDL_EOD!AB62</f>
        <v>16.48</v>
      </c>
      <c r="N62">
        <f t="shared" si="0"/>
        <v>58.230000000000004</v>
      </c>
      <c r="O62" s="113">
        <f t="shared" si="1"/>
        <v>6.9999999999993179E-2</v>
      </c>
      <c r="P62">
        <v>25.430534088957579</v>
      </c>
      <c r="Q62">
        <v>12.955555555555554</v>
      </c>
      <c r="R62">
        <v>0</v>
      </c>
      <c r="S62">
        <v>3.4140992615490293</v>
      </c>
      <c r="T62">
        <v>16.499811093937833</v>
      </c>
      <c r="U62" s="115">
        <f t="shared" si="2"/>
        <v>58.3</v>
      </c>
      <c r="V62" s="113">
        <f t="shared" si="3"/>
        <v>0</v>
      </c>
      <c r="X62" s="118"/>
    </row>
    <row r="63" spans="1:24">
      <c r="A63" t="s">
        <v>105</v>
      </c>
      <c r="B63">
        <f>GT!B63</f>
        <v>50</v>
      </c>
      <c r="C63">
        <f>GT!C63</f>
        <v>30</v>
      </c>
      <c r="D63">
        <f>GT!M63</f>
        <v>31.3</v>
      </c>
      <c r="E63">
        <f>GT!N63</f>
        <v>27</v>
      </c>
      <c r="F63">
        <f t="shared" si="4"/>
        <v>80</v>
      </c>
      <c r="G63">
        <f t="shared" si="5"/>
        <v>58.3</v>
      </c>
      <c r="H63" s="113"/>
      <c r="I63">
        <f>BRPL_EOD!AA63+BRPL_EOD!AB63</f>
        <v>25.4</v>
      </c>
      <c r="J63">
        <f>BYPL_EOD!AA63+BYPL_EOD!AB63</f>
        <v>12.94</v>
      </c>
      <c r="K63">
        <f>MES_EOD!AA63+MES_EOD!AB63</f>
        <v>0</v>
      </c>
      <c r="L63">
        <f>NDMC_EOD!AA63+NDMC_EOD!AB63</f>
        <v>3.41</v>
      </c>
      <c r="M63">
        <f>TPDDL_EOD!AA63+TPDDL_EOD!AB63</f>
        <v>16.48</v>
      </c>
      <c r="N63">
        <f t="shared" si="0"/>
        <v>58.230000000000004</v>
      </c>
      <c r="O63" s="113">
        <f t="shared" si="1"/>
        <v>6.9999999999993179E-2</v>
      </c>
      <c r="P63">
        <v>25.430534088957579</v>
      </c>
      <c r="Q63">
        <v>12.955555555555554</v>
      </c>
      <c r="R63">
        <v>0</v>
      </c>
      <c r="S63">
        <v>3.4140992615490293</v>
      </c>
      <c r="T63">
        <v>16.499811093937833</v>
      </c>
      <c r="U63" s="115">
        <f t="shared" si="2"/>
        <v>58.3</v>
      </c>
      <c r="V63" s="113">
        <f t="shared" si="3"/>
        <v>0</v>
      </c>
      <c r="X63" s="118"/>
    </row>
    <row r="64" spans="1:24">
      <c r="A64" t="s">
        <v>106</v>
      </c>
      <c r="B64">
        <f>GT!B64</f>
        <v>50</v>
      </c>
      <c r="C64">
        <f>GT!C64</f>
        <v>30</v>
      </c>
      <c r="D64">
        <f>GT!M64</f>
        <v>31.3</v>
      </c>
      <c r="E64">
        <f>GT!N64</f>
        <v>27</v>
      </c>
      <c r="F64">
        <f t="shared" si="4"/>
        <v>80</v>
      </c>
      <c r="G64">
        <f t="shared" si="5"/>
        <v>58.3</v>
      </c>
      <c r="H64" s="113"/>
      <c r="I64">
        <f>BRPL_EOD!AA64+BRPL_EOD!AB64</f>
        <v>25.4</v>
      </c>
      <c r="J64">
        <f>BYPL_EOD!AA64+BYPL_EOD!AB64</f>
        <v>12.94</v>
      </c>
      <c r="K64">
        <f>MES_EOD!AA64+MES_EOD!AB64</f>
        <v>0</v>
      </c>
      <c r="L64">
        <f>NDMC_EOD!AA64+NDMC_EOD!AB64</f>
        <v>3.41</v>
      </c>
      <c r="M64">
        <f>TPDDL_EOD!AA64+TPDDL_EOD!AB64</f>
        <v>16.48</v>
      </c>
      <c r="N64">
        <f t="shared" si="0"/>
        <v>58.230000000000004</v>
      </c>
      <c r="O64" s="113">
        <f t="shared" si="1"/>
        <v>6.9999999999993179E-2</v>
      </c>
      <c r="P64">
        <v>25.430534088957579</v>
      </c>
      <c r="Q64">
        <v>12.955555555555554</v>
      </c>
      <c r="R64">
        <v>0</v>
      </c>
      <c r="S64">
        <v>3.4140992615490293</v>
      </c>
      <c r="T64">
        <v>16.499811093937833</v>
      </c>
      <c r="U64" s="115">
        <f t="shared" si="2"/>
        <v>58.3</v>
      </c>
      <c r="V64" s="113">
        <f t="shared" si="3"/>
        <v>0</v>
      </c>
      <c r="X64" s="118"/>
    </row>
    <row r="65" spans="1:24">
      <c r="A65" t="s">
        <v>107</v>
      </c>
      <c r="B65">
        <f>GT!B65</f>
        <v>50</v>
      </c>
      <c r="C65">
        <f>GT!C65</f>
        <v>30</v>
      </c>
      <c r="D65">
        <f>GT!M65</f>
        <v>31.3</v>
      </c>
      <c r="E65">
        <f>GT!N65</f>
        <v>27</v>
      </c>
      <c r="F65">
        <f t="shared" si="4"/>
        <v>80</v>
      </c>
      <c r="G65">
        <f t="shared" si="5"/>
        <v>58.3</v>
      </c>
      <c r="H65" s="113"/>
      <c r="I65">
        <f>BRPL_EOD!AA65+BRPL_EOD!AB65</f>
        <v>25.4</v>
      </c>
      <c r="J65">
        <f>BYPL_EOD!AA65+BYPL_EOD!AB65</f>
        <v>12.94</v>
      </c>
      <c r="K65">
        <f>MES_EOD!AA65+MES_EOD!AB65</f>
        <v>0</v>
      </c>
      <c r="L65">
        <f>NDMC_EOD!AA65+NDMC_EOD!AB65</f>
        <v>3.41</v>
      </c>
      <c r="M65">
        <f>TPDDL_EOD!AA65+TPDDL_EOD!AB65</f>
        <v>16.48</v>
      </c>
      <c r="N65">
        <f t="shared" si="0"/>
        <v>58.230000000000004</v>
      </c>
      <c r="O65" s="113">
        <f t="shared" si="1"/>
        <v>6.9999999999993179E-2</v>
      </c>
      <c r="P65">
        <v>25.430534088957579</v>
      </c>
      <c r="Q65">
        <v>12.955555555555554</v>
      </c>
      <c r="R65">
        <v>0</v>
      </c>
      <c r="S65">
        <v>3.4140992615490293</v>
      </c>
      <c r="T65">
        <v>16.499811093937833</v>
      </c>
      <c r="U65" s="115">
        <f t="shared" si="2"/>
        <v>58.3</v>
      </c>
      <c r="V65" s="113">
        <f t="shared" si="3"/>
        <v>0</v>
      </c>
      <c r="X65" s="118"/>
    </row>
    <row r="66" spans="1:24">
      <c r="A66" t="s">
        <v>108</v>
      </c>
      <c r="B66">
        <f>GT!B66</f>
        <v>50</v>
      </c>
      <c r="C66">
        <f>GT!C66</f>
        <v>30</v>
      </c>
      <c r="D66">
        <f>GT!M66</f>
        <v>31.3</v>
      </c>
      <c r="E66">
        <f>GT!N66</f>
        <v>27</v>
      </c>
      <c r="F66">
        <f t="shared" si="4"/>
        <v>80</v>
      </c>
      <c r="G66">
        <f t="shared" si="5"/>
        <v>58.3</v>
      </c>
      <c r="H66" s="113"/>
      <c r="I66">
        <f>BRPL_EOD!AA66+BRPL_EOD!AB66</f>
        <v>25.4</v>
      </c>
      <c r="J66">
        <f>BYPL_EOD!AA66+BYPL_EOD!AB66</f>
        <v>12.94</v>
      </c>
      <c r="K66">
        <f>MES_EOD!AA66+MES_EOD!AB66</f>
        <v>0</v>
      </c>
      <c r="L66">
        <f>NDMC_EOD!AA66+NDMC_EOD!AB66</f>
        <v>3.41</v>
      </c>
      <c r="M66">
        <f>TPDDL_EOD!AA66+TPDDL_EOD!AB66</f>
        <v>16.48</v>
      </c>
      <c r="N66">
        <f t="shared" si="0"/>
        <v>58.230000000000004</v>
      </c>
      <c r="O66" s="113">
        <f t="shared" si="1"/>
        <v>6.9999999999993179E-2</v>
      </c>
      <c r="P66">
        <v>25.430534088957579</v>
      </c>
      <c r="Q66">
        <v>12.955555555555554</v>
      </c>
      <c r="R66">
        <v>0</v>
      </c>
      <c r="S66">
        <v>3.4140992615490293</v>
      </c>
      <c r="T66">
        <v>16.499811093937833</v>
      </c>
      <c r="U66" s="115">
        <f t="shared" si="2"/>
        <v>58.3</v>
      </c>
      <c r="V66" s="113">
        <f t="shared" si="3"/>
        <v>0</v>
      </c>
      <c r="X66" s="118"/>
    </row>
    <row r="67" spans="1:24">
      <c r="A67" t="s">
        <v>109</v>
      </c>
      <c r="B67">
        <f>GT!B67</f>
        <v>50</v>
      </c>
      <c r="C67">
        <f>GT!C67</f>
        <v>30</v>
      </c>
      <c r="D67">
        <f>GT!M67</f>
        <v>31.3</v>
      </c>
      <c r="E67">
        <f>GT!N67</f>
        <v>27</v>
      </c>
      <c r="F67">
        <f t="shared" si="4"/>
        <v>80</v>
      </c>
      <c r="G67">
        <f t="shared" si="5"/>
        <v>58.3</v>
      </c>
      <c r="H67" s="113"/>
      <c r="I67">
        <f>BRPL_EOD!AA67+BRPL_EOD!AB67</f>
        <v>25.4</v>
      </c>
      <c r="J67">
        <f>BYPL_EOD!AA67+BYPL_EOD!AB67</f>
        <v>12.94</v>
      </c>
      <c r="K67">
        <f>MES_EOD!AA67+MES_EOD!AB67</f>
        <v>0</v>
      </c>
      <c r="L67">
        <f>NDMC_EOD!AA67+NDMC_EOD!AB67</f>
        <v>3.41</v>
      </c>
      <c r="M67">
        <f>TPDDL_EOD!AA67+TPDDL_EOD!AB67</f>
        <v>16.48</v>
      </c>
      <c r="N67">
        <f t="shared" ref="N67:N98" si="6">SUM(I67:M67)</f>
        <v>58.230000000000004</v>
      </c>
      <c r="O67" s="113">
        <f t="shared" ref="O67:O98" si="7">G67-N67</f>
        <v>6.9999999999993179E-2</v>
      </c>
      <c r="P67">
        <v>25.430534088957579</v>
      </c>
      <c r="Q67">
        <v>12.955555555555554</v>
      </c>
      <c r="R67">
        <v>0</v>
      </c>
      <c r="S67">
        <v>3.4140992615490293</v>
      </c>
      <c r="T67">
        <v>16.499811093937833</v>
      </c>
      <c r="U67" s="115">
        <f t="shared" ref="U67:U98" si="8">SUM(P67:T67)</f>
        <v>58.3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50</v>
      </c>
      <c r="C68">
        <f>GT!C68</f>
        <v>30</v>
      </c>
      <c r="D68">
        <f>GT!M68</f>
        <v>31.3</v>
      </c>
      <c r="E68">
        <f>GT!N68</f>
        <v>27</v>
      </c>
      <c r="F68">
        <f t="shared" ref="F68:F98" si="10">B68+C68</f>
        <v>80</v>
      </c>
      <c r="G68">
        <f t="shared" ref="G68:G98" si="11">D68+E68-X68</f>
        <v>58.3</v>
      </c>
      <c r="H68" s="113"/>
      <c r="I68">
        <f>BRPL_EOD!AA68+BRPL_EOD!AB68</f>
        <v>25.4</v>
      </c>
      <c r="J68">
        <f>BYPL_EOD!AA68+BYPL_EOD!AB68</f>
        <v>12.94</v>
      </c>
      <c r="K68">
        <f>MES_EOD!AA68+MES_EOD!AB68</f>
        <v>0</v>
      </c>
      <c r="L68">
        <f>NDMC_EOD!AA68+NDMC_EOD!AB68</f>
        <v>3.41</v>
      </c>
      <c r="M68">
        <f>TPDDL_EOD!AA68+TPDDL_EOD!AB68</f>
        <v>16.48</v>
      </c>
      <c r="N68">
        <f t="shared" si="6"/>
        <v>58.230000000000004</v>
      </c>
      <c r="O68" s="113">
        <f t="shared" si="7"/>
        <v>6.9999999999993179E-2</v>
      </c>
      <c r="P68">
        <v>25.430534088957579</v>
      </c>
      <c r="Q68">
        <v>12.955555555555554</v>
      </c>
      <c r="R68">
        <v>0</v>
      </c>
      <c r="S68">
        <v>3.4140992615490293</v>
      </c>
      <c r="T68">
        <v>16.499811093937833</v>
      </c>
      <c r="U68" s="115">
        <f t="shared" si="8"/>
        <v>58.3</v>
      </c>
      <c r="V68" s="113">
        <f t="shared" si="9"/>
        <v>0</v>
      </c>
      <c r="X68" s="118"/>
    </row>
    <row r="69" spans="1:24">
      <c r="A69" t="s">
        <v>111</v>
      </c>
      <c r="B69">
        <f>GT!B69</f>
        <v>50</v>
      </c>
      <c r="C69">
        <f>GT!C69</f>
        <v>30</v>
      </c>
      <c r="D69">
        <f>GT!M69</f>
        <v>31.3</v>
      </c>
      <c r="E69">
        <f>GT!N69</f>
        <v>27</v>
      </c>
      <c r="F69">
        <f t="shared" si="10"/>
        <v>80</v>
      </c>
      <c r="G69">
        <f t="shared" si="11"/>
        <v>58.3</v>
      </c>
      <c r="H69" s="113"/>
      <c r="I69">
        <f>BRPL_EOD!AA69+BRPL_EOD!AB69</f>
        <v>25.4</v>
      </c>
      <c r="J69">
        <f>BYPL_EOD!AA69+BYPL_EOD!AB69</f>
        <v>12.94</v>
      </c>
      <c r="K69">
        <f>MES_EOD!AA69+MES_EOD!AB69</f>
        <v>0</v>
      </c>
      <c r="L69">
        <f>NDMC_EOD!AA69+NDMC_EOD!AB69</f>
        <v>3.41</v>
      </c>
      <c r="M69">
        <f>TPDDL_EOD!AA69+TPDDL_EOD!AB69</f>
        <v>16.48</v>
      </c>
      <c r="N69">
        <f t="shared" si="6"/>
        <v>58.230000000000004</v>
      </c>
      <c r="O69" s="113">
        <f t="shared" si="7"/>
        <v>6.9999999999993179E-2</v>
      </c>
      <c r="P69">
        <v>25.430534088957579</v>
      </c>
      <c r="Q69">
        <v>12.955555555555554</v>
      </c>
      <c r="R69">
        <v>0</v>
      </c>
      <c r="S69">
        <v>3.4140992615490293</v>
      </c>
      <c r="T69">
        <v>16.499811093937833</v>
      </c>
      <c r="U69" s="115">
        <f t="shared" si="8"/>
        <v>58.3</v>
      </c>
      <c r="V69" s="113">
        <f t="shared" si="9"/>
        <v>0</v>
      </c>
      <c r="X69" s="118"/>
    </row>
    <row r="70" spans="1:24">
      <c r="A70" t="s">
        <v>112</v>
      </c>
      <c r="B70">
        <f>GT!B70</f>
        <v>50</v>
      </c>
      <c r="C70">
        <f>GT!C70</f>
        <v>30</v>
      </c>
      <c r="D70">
        <f>GT!M70</f>
        <v>31.3</v>
      </c>
      <c r="E70">
        <f>GT!N70</f>
        <v>27</v>
      </c>
      <c r="F70">
        <f t="shared" si="10"/>
        <v>80</v>
      </c>
      <c r="G70">
        <f t="shared" si="11"/>
        <v>58.3</v>
      </c>
      <c r="H70" s="113"/>
      <c r="I70">
        <f>BRPL_EOD!AA70+BRPL_EOD!AB70</f>
        <v>25.4</v>
      </c>
      <c r="J70">
        <f>BYPL_EOD!AA70+BYPL_EOD!AB70</f>
        <v>12.94</v>
      </c>
      <c r="K70">
        <f>MES_EOD!AA70+MES_EOD!AB70</f>
        <v>0</v>
      </c>
      <c r="L70">
        <f>NDMC_EOD!AA70+NDMC_EOD!AB70</f>
        <v>3.41</v>
      </c>
      <c r="M70">
        <f>TPDDL_EOD!AA70+TPDDL_EOD!AB70</f>
        <v>16.48</v>
      </c>
      <c r="N70">
        <f t="shared" si="6"/>
        <v>58.230000000000004</v>
      </c>
      <c r="O70" s="113">
        <f t="shared" si="7"/>
        <v>6.9999999999993179E-2</v>
      </c>
      <c r="P70">
        <v>25.430534088957579</v>
      </c>
      <c r="Q70">
        <v>12.955555555555554</v>
      </c>
      <c r="R70">
        <v>0</v>
      </c>
      <c r="S70">
        <v>3.4140992615490293</v>
      </c>
      <c r="T70">
        <v>16.499811093937833</v>
      </c>
      <c r="U70" s="115">
        <f t="shared" si="8"/>
        <v>58.3</v>
      </c>
      <c r="V70" s="113">
        <f t="shared" si="9"/>
        <v>0</v>
      </c>
      <c r="X70" s="118"/>
    </row>
    <row r="71" spans="1:24">
      <c r="A71" t="s">
        <v>113</v>
      </c>
      <c r="B71">
        <f>GT!B71</f>
        <v>50</v>
      </c>
      <c r="C71">
        <f>GT!C71</f>
        <v>30</v>
      </c>
      <c r="D71">
        <f>GT!M71</f>
        <v>31.3</v>
      </c>
      <c r="E71">
        <f>GT!N71</f>
        <v>27</v>
      </c>
      <c r="F71">
        <f t="shared" si="10"/>
        <v>80</v>
      </c>
      <c r="G71">
        <f t="shared" si="11"/>
        <v>58.3</v>
      </c>
      <c r="H71" s="113"/>
      <c r="I71">
        <f>BRPL_EOD!AA71+BRPL_EOD!AB71</f>
        <v>25.4</v>
      </c>
      <c r="J71">
        <f>BYPL_EOD!AA71+BYPL_EOD!AB71</f>
        <v>12.94</v>
      </c>
      <c r="K71">
        <f>MES_EOD!AA71+MES_EOD!AB71</f>
        <v>0</v>
      </c>
      <c r="L71">
        <f>NDMC_EOD!AA71+NDMC_EOD!AB71</f>
        <v>3.41</v>
      </c>
      <c r="M71">
        <f>TPDDL_EOD!AA71+TPDDL_EOD!AB71</f>
        <v>16.48</v>
      </c>
      <c r="N71">
        <f t="shared" si="6"/>
        <v>58.230000000000004</v>
      </c>
      <c r="O71" s="113">
        <f t="shared" si="7"/>
        <v>6.9999999999993179E-2</v>
      </c>
      <c r="P71">
        <v>25.430534088957579</v>
      </c>
      <c r="Q71">
        <v>12.955555555555554</v>
      </c>
      <c r="R71">
        <v>0</v>
      </c>
      <c r="S71">
        <v>3.4140992615490293</v>
      </c>
      <c r="T71">
        <v>16.499811093937833</v>
      </c>
      <c r="U71" s="115">
        <f t="shared" si="8"/>
        <v>58.3</v>
      </c>
      <c r="V71" s="113">
        <f t="shared" si="9"/>
        <v>0</v>
      </c>
      <c r="X71" s="118"/>
    </row>
    <row r="72" spans="1:24">
      <c r="A72" t="s">
        <v>114</v>
      </c>
      <c r="B72">
        <f>GT!B72</f>
        <v>50</v>
      </c>
      <c r="C72">
        <f>GT!C72</f>
        <v>30</v>
      </c>
      <c r="D72">
        <f>GT!M72</f>
        <v>31.3</v>
      </c>
      <c r="E72">
        <f>GT!N72</f>
        <v>27</v>
      </c>
      <c r="F72">
        <f t="shared" si="10"/>
        <v>80</v>
      </c>
      <c r="G72">
        <f t="shared" si="11"/>
        <v>58.3</v>
      </c>
      <c r="H72" s="113"/>
      <c r="I72">
        <f>BRPL_EOD!AA72+BRPL_EOD!AB72</f>
        <v>25.4</v>
      </c>
      <c r="J72">
        <f>BYPL_EOD!AA72+BYPL_EOD!AB72</f>
        <v>12.94</v>
      </c>
      <c r="K72">
        <f>MES_EOD!AA72+MES_EOD!AB72</f>
        <v>0</v>
      </c>
      <c r="L72">
        <f>NDMC_EOD!AA72+NDMC_EOD!AB72</f>
        <v>3.41</v>
      </c>
      <c r="M72">
        <f>TPDDL_EOD!AA72+TPDDL_EOD!AB72</f>
        <v>16.48</v>
      </c>
      <c r="N72">
        <f t="shared" si="6"/>
        <v>58.230000000000004</v>
      </c>
      <c r="O72" s="113">
        <f t="shared" si="7"/>
        <v>6.9999999999993179E-2</v>
      </c>
      <c r="P72">
        <v>25.430534088957579</v>
      </c>
      <c r="Q72">
        <v>12.955555555555554</v>
      </c>
      <c r="R72">
        <v>0</v>
      </c>
      <c r="S72">
        <v>3.4140992615490293</v>
      </c>
      <c r="T72">
        <v>16.499811093937833</v>
      </c>
      <c r="U72" s="115">
        <f t="shared" si="8"/>
        <v>58.3</v>
      </c>
      <c r="V72" s="113">
        <f t="shared" si="9"/>
        <v>0</v>
      </c>
      <c r="X72" s="118"/>
    </row>
    <row r="73" spans="1:24">
      <c r="A73" t="s">
        <v>115</v>
      </c>
      <c r="B73">
        <f>GT!B73</f>
        <v>50</v>
      </c>
      <c r="C73">
        <f>GT!C73</f>
        <v>30</v>
      </c>
      <c r="D73">
        <f>GT!M73</f>
        <v>31.3</v>
      </c>
      <c r="E73">
        <f>GT!N73</f>
        <v>27</v>
      </c>
      <c r="F73">
        <f t="shared" si="10"/>
        <v>80</v>
      </c>
      <c r="G73">
        <f t="shared" si="11"/>
        <v>58.3</v>
      </c>
      <c r="H73" s="113"/>
      <c r="I73">
        <f>BRPL_EOD!AA73+BRPL_EOD!AB73</f>
        <v>25.4</v>
      </c>
      <c r="J73">
        <f>BYPL_EOD!AA73+BYPL_EOD!AB73</f>
        <v>12.94</v>
      </c>
      <c r="K73">
        <f>MES_EOD!AA73+MES_EOD!AB73</f>
        <v>0</v>
      </c>
      <c r="L73">
        <f>NDMC_EOD!AA73+NDMC_EOD!AB73</f>
        <v>3.41</v>
      </c>
      <c r="M73">
        <f>TPDDL_EOD!AA73+TPDDL_EOD!AB73</f>
        <v>16.48</v>
      </c>
      <c r="N73">
        <f t="shared" si="6"/>
        <v>58.230000000000004</v>
      </c>
      <c r="O73" s="113">
        <f t="shared" si="7"/>
        <v>6.9999999999993179E-2</v>
      </c>
      <c r="P73">
        <v>25.430534088957579</v>
      </c>
      <c r="Q73">
        <v>12.955555555555554</v>
      </c>
      <c r="R73">
        <v>0</v>
      </c>
      <c r="S73">
        <v>3.4140992615490293</v>
      </c>
      <c r="T73">
        <v>16.499811093937833</v>
      </c>
      <c r="U73" s="115">
        <f t="shared" si="8"/>
        <v>58.3</v>
      </c>
      <c r="V73" s="113">
        <f t="shared" si="9"/>
        <v>0</v>
      </c>
      <c r="X73" s="118"/>
    </row>
    <row r="74" spans="1:24">
      <c r="A74" t="s">
        <v>116</v>
      </c>
      <c r="B74">
        <f>GT!B74</f>
        <v>50</v>
      </c>
      <c r="C74">
        <f>GT!C74</f>
        <v>30</v>
      </c>
      <c r="D74">
        <f>GT!M74</f>
        <v>31.3</v>
      </c>
      <c r="E74">
        <f>GT!N74</f>
        <v>27</v>
      </c>
      <c r="F74">
        <f t="shared" si="10"/>
        <v>80</v>
      </c>
      <c r="G74">
        <f t="shared" si="11"/>
        <v>58.3</v>
      </c>
      <c r="H74" s="113"/>
      <c r="I74">
        <f>BRPL_EOD!AA74+BRPL_EOD!AB74</f>
        <v>25.4</v>
      </c>
      <c r="J74">
        <f>BYPL_EOD!AA74+BYPL_EOD!AB74</f>
        <v>12.94</v>
      </c>
      <c r="K74">
        <f>MES_EOD!AA74+MES_EOD!AB74</f>
        <v>0</v>
      </c>
      <c r="L74">
        <f>NDMC_EOD!AA74+NDMC_EOD!AB74</f>
        <v>3.41</v>
      </c>
      <c r="M74">
        <f>TPDDL_EOD!AA74+TPDDL_EOD!AB74</f>
        <v>16.48</v>
      </c>
      <c r="N74">
        <f t="shared" si="6"/>
        <v>58.230000000000004</v>
      </c>
      <c r="O74" s="113">
        <f t="shared" si="7"/>
        <v>6.9999999999993179E-2</v>
      </c>
      <c r="P74">
        <v>25.430534088957579</v>
      </c>
      <c r="Q74">
        <v>12.955555555555554</v>
      </c>
      <c r="R74">
        <v>0</v>
      </c>
      <c r="S74">
        <v>3.4140992615490293</v>
      </c>
      <c r="T74">
        <v>16.499811093937833</v>
      </c>
      <c r="U74" s="115">
        <f t="shared" si="8"/>
        <v>58.3</v>
      </c>
      <c r="V74" s="113">
        <f t="shared" si="9"/>
        <v>0</v>
      </c>
      <c r="X74" s="118"/>
    </row>
    <row r="75" spans="1:24">
      <c r="A75" t="s">
        <v>117</v>
      </c>
      <c r="B75">
        <f>GT!B75</f>
        <v>50</v>
      </c>
      <c r="C75">
        <f>GT!C75</f>
        <v>30</v>
      </c>
      <c r="D75">
        <f>GT!M75</f>
        <v>31.6</v>
      </c>
      <c r="E75">
        <f>GT!N75</f>
        <v>27</v>
      </c>
      <c r="F75">
        <f t="shared" si="10"/>
        <v>80</v>
      </c>
      <c r="G75">
        <f t="shared" si="11"/>
        <v>58.6</v>
      </c>
      <c r="H75" s="113"/>
      <c r="I75">
        <f>BRPL_EOD!AA75+BRPL_EOD!AB75</f>
        <v>25.4</v>
      </c>
      <c r="J75">
        <f>BYPL_EOD!AA75+BYPL_EOD!AB75</f>
        <v>12.94</v>
      </c>
      <c r="K75">
        <f>MES_EOD!AA75+MES_EOD!AB75</f>
        <v>0</v>
      </c>
      <c r="L75">
        <f>NDMC_EOD!AA75+NDMC_EOD!AB75</f>
        <v>3.41</v>
      </c>
      <c r="M75">
        <f>TPDDL_EOD!AA75+TPDDL_EOD!AB75</f>
        <v>16.48</v>
      </c>
      <c r="N75">
        <f t="shared" si="6"/>
        <v>58.230000000000004</v>
      </c>
      <c r="O75" s="113">
        <f t="shared" si="7"/>
        <v>0.36999999999999744</v>
      </c>
      <c r="P75">
        <v>25.561394470204359</v>
      </c>
      <c r="Q75">
        <v>13.02222222222222</v>
      </c>
      <c r="R75">
        <v>0</v>
      </c>
      <c r="S75">
        <v>3.4316675253305857</v>
      </c>
      <c r="T75">
        <v>16.584715782242831</v>
      </c>
      <c r="U75" s="115">
        <f t="shared" si="8"/>
        <v>58.6</v>
      </c>
      <c r="V75" s="113">
        <f t="shared" si="9"/>
        <v>0</v>
      </c>
      <c r="X75" s="118"/>
    </row>
    <row r="76" spans="1:24">
      <c r="A76" t="s">
        <v>118</v>
      </c>
      <c r="B76">
        <f>GT!B76</f>
        <v>50</v>
      </c>
      <c r="C76">
        <f>GT!C76</f>
        <v>30</v>
      </c>
      <c r="D76">
        <f>GT!M76</f>
        <v>31.6</v>
      </c>
      <c r="E76">
        <f>GT!N76</f>
        <v>27</v>
      </c>
      <c r="F76">
        <f t="shared" si="10"/>
        <v>80</v>
      </c>
      <c r="G76">
        <f t="shared" si="11"/>
        <v>58.6</v>
      </c>
      <c r="H76" s="113"/>
      <c r="I76">
        <f>BRPL_EOD!AA76+BRPL_EOD!AB76</f>
        <v>25.4</v>
      </c>
      <c r="J76">
        <f>BYPL_EOD!AA76+BYPL_EOD!AB76</f>
        <v>12.94</v>
      </c>
      <c r="K76">
        <f>MES_EOD!AA76+MES_EOD!AB76</f>
        <v>0</v>
      </c>
      <c r="L76">
        <f>NDMC_EOD!AA76+NDMC_EOD!AB76</f>
        <v>3.41</v>
      </c>
      <c r="M76">
        <f>TPDDL_EOD!AA76+TPDDL_EOD!AB76</f>
        <v>16.48</v>
      </c>
      <c r="N76">
        <f t="shared" si="6"/>
        <v>58.230000000000004</v>
      </c>
      <c r="O76" s="113">
        <f t="shared" si="7"/>
        <v>0.36999999999999744</v>
      </c>
      <c r="P76">
        <v>25.561394470204359</v>
      </c>
      <c r="Q76">
        <v>13.02222222222222</v>
      </c>
      <c r="R76">
        <v>0</v>
      </c>
      <c r="S76">
        <v>3.4316675253305857</v>
      </c>
      <c r="T76">
        <v>16.584715782242831</v>
      </c>
      <c r="U76" s="115">
        <f t="shared" si="8"/>
        <v>58.6</v>
      </c>
      <c r="V76" s="113">
        <f t="shared" si="9"/>
        <v>0</v>
      </c>
      <c r="X76" s="118"/>
    </row>
    <row r="77" spans="1:24">
      <c r="A77" t="s">
        <v>119</v>
      </c>
      <c r="B77">
        <f>GT!B77</f>
        <v>50</v>
      </c>
      <c r="C77">
        <f>GT!C77</f>
        <v>30</v>
      </c>
      <c r="D77">
        <f>GT!M77</f>
        <v>31.6</v>
      </c>
      <c r="E77">
        <f>GT!N77</f>
        <v>27</v>
      </c>
      <c r="F77">
        <f t="shared" si="10"/>
        <v>80</v>
      </c>
      <c r="G77">
        <f t="shared" si="11"/>
        <v>58.6</v>
      </c>
      <c r="H77" s="113"/>
      <c r="I77">
        <f>BRPL_EOD!AA77+BRPL_EOD!AB77</f>
        <v>25.4</v>
      </c>
      <c r="J77">
        <f>BYPL_EOD!AA77+BYPL_EOD!AB77</f>
        <v>12.94</v>
      </c>
      <c r="K77">
        <f>MES_EOD!AA77+MES_EOD!AB77</f>
        <v>0</v>
      </c>
      <c r="L77">
        <f>NDMC_EOD!AA77+NDMC_EOD!AB77</f>
        <v>3.41</v>
      </c>
      <c r="M77">
        <f>TPDDL_EOD!AA77+TPDDL_EOD!AB77</f>
        <v>16.48</v>
      </c>
      <c r="N77">
        <f t="shared" si="6"/>
        <v>58.230000000000004</v>
      </c>
      <c r="O77" s="113">
        <f t="shared" si="7"/>
        <v>0.36999999999999744</v>
      </c>
      <c r="P77">
        <v>25.561394470204359</v>
      </c>
      <c r="Q77">
        <v>13.02222222222222</v>
      </c>
      <c r="R77">
        <v>0</v>
      </c>
      <c r="S77">
        <v>3.4316675253305857</v>
      </c>
      <c r="T77">
        <v>16.584715782242831</v>
      </c>
      <c r="U77" s="115">
        <f t="shared" si="8"/>
        <v>58.6</v>
      </c>
      <c r="V77" s="113">
        <f t="shared" si="9"/>
        <v>0</v>
      </c>
      <c r="X77" s="118"/>
    </row>
    <row r="78" spans="1:24">
      <c r="A78" t="s">
        <v>120</v>
      </c>
      <c r="B78">
        <f>GT!B78</f>
        <v>50</v>
      </c>
      <c r="C78">
        <f>GT!C78</f>
        <v>30</v>
      </c>
      <c r="D78">
        <f>GT!M78</f>
        <v>31.6</v>
      </c>
      <c r="E78">
        <f>GT!N78</f>
        <v>27</v>
      </c>
      <c r="F78">
        <f t="shared" si="10"/>
        <v>80</v>
      </c>
      <c r="G78">
        <f t="shared" si="11"/>
        <v>58.6</v>
      </c>
      <c r="H78" s="113"/>
      <c r="I78">
        <f>BRPL_EOD!AA78+BRPL_EOD!AB78</f>
        <v>25.4</v>
      </c>
      <c r="J78">
        <f>BYPL_EOD!AA78+BYPL_EOD!AB78</f>
        <v>12.94</v>
      </c>
      <c r="K78">
        <f>MES_EOD!AA78+MES_EOD!AB78</f>
        <v>0</v>
      </c>
      <c r="L78">
        <f>NDMC_EOD!AA78+NDMC_EOD!AB78</f>
        <v>3.41</v>
      </c>
      <c r="M78">
        <f>TPDDL_EOD!AA78+TPDDL_EOD!AB78</f>
        <v>16.48</v>
      </c>
      <c r="N78">
        <f t="shared" si="6"/>
        <v>58.230000000000004</v>
      </c>
      <c r="O78" s="113">
        <f t="shared" si="7"/>
        <v>0.36999999999999744</v>
      </c>
      <c r="P78">
        <v>25.561394470204359</v>
      </c>
      <c r="Q78">
        <v>13.02222222222222</v>
      </c>
      <c r="R78">
        <v>0</v>
      </c>
      <c r="S78">
        <v>3.4316675253305857</v>
      </c>
      <c r="T78">
        <v>16.584715782242831</v>
      </c>
      <c r="U78" s="115">
        <f t="shared" si="8"/>
        <v>58.6</v>
      </c>
      <c r="V78" s="113">
        <f t="shared" si="9"/>
        <v>0</v>
      </c>
      <c r="X78" s="118"/>
    </row>
    <row r="79" spans="1:24">
      <c r="A79" t="s">
        <v>121</v>
      </c>
      <c r="B79">
        <f>GT!B79</f>
        <v>50</v>
      </c>
      <c r="C79">
        <f>GT!C79</f>
        <v>30</v>
      </c>
      <c r="D79">
        <f>GT!M79</f>
        <v>31.6</v>
      </c>
      <c r="E79">
        <f>GT!N79</f>
        <v>27</v>
      </c>
      <c r="F79">
        <f t="shared" si="10"/>
        <v>80</v>
      </c>
      <c r="G79">
        <f t="shared" si="11"/>
        <v>58.6</v>
      </c>
      <c r="H79" s="113"/>
      <c r="I79">
        <f>BRPL_EOD!AA79+BRPL_EOD!AB79</f>
        <v>25.4</v>
      </c>
      <c r="J79">
        <f>BYPL_EOD!AA79+BYPL_EOD!AB79</f>
        <v>12.94</v>
      </c>
      <c r="K79">
        <f>MES_EOD!AA79+MES_EOD!AB79</f>
        <v>0</v>
      </c>
      <c r="L79">
        <f>NDMC_EOD!AA79+NDMC_EOD!AB79</f>
        <v>3.41</v>
      </c>
      <c r="M79">
        <f>TPDDL_EOD!AA79+TPDDL_EOD!AB79</f>
        <v>16.48</v>
      </c>
      <c r="N79">
        <f t="shared" si="6"/>
        <v>58.230000000000004</v>
      </c>
      <c r="O79" s="113">
        <f t="shared" si="7"/>
        <v>0.36999999999999744</v>
      </c>
      <c r="P79">
        <v>25.561394470204359</v>
      </c>
      <c r="Q79">
        <v>13.02222222222222</v>
      </c>
      <c r="R79">
        <v>0</v>
      </c>
      <c r="S79">
        <v>3.4316675253305857</v>
      </c>
      <c r="T79">
        <v>16.584715782242831</v>
      </c>
      <c r="U79" s="115">
        <f t="shared" si="8"/>
        <v>58.6</v>
      </c>
      <c r="V79" s="113">
        <f t="shared" si="9"/>
        <v>0</v>
      </c>
      <c r="X79" s="118"/>
    </row>
    <row r="80" spans="1:24">
      <c r="A80" t="s">
        <v>122</v>
      </c>
      <c r="B80">
        <f>GT!B80</f>
        <v>50</v>
      </c>
      <c r="C80">
        <f>GT!C80</f>
        <v>30</v>
      </c>
      <c r="D80">
        <f>GT!M80</f>
        <v>31.6</v>
      </c>
      <c r="E80">
        <f>GT!N80</f>
        <v>27</v>
      </c>
      <c r="F80">
        <f t="shared" si="10"/>
        <v>80</v>
      </c>
      <c r="G80">
        <f t="shared" si="11"/>
        <v>58.6</v>
      </c>
      <c r="H80" s="113"/>
      <c r="I80">
        <f>BRPL_EOD!AA80+BRPL_EOD!AB80</f>
        <v>25.4</v>
      </c>
      <c r="J80">
        <f>BYPL_EOD!AA80+BYPL_EOD!AB80</f>
        <v>12.94</v>
      </c>
      <c r="K80">
        <f>MES_EOD!AA80+MES_EOD!AB80</f>
        <v>0</v>
      </c>
      <c r="L80">
        <f>NDMC_EOD!AA80+NDMC_EOD!AB80</f>
        <v>3.41</v>
      </c>
      <c r="M80">
        <f>TPDDL_EOD!AA80+TPDDL_EOD!AB80</f>
        <v>16.48</v>
      </c>
      <c r="N80">
        <f t="shared" si="6"/>
        <v>58.230000000000004</v>
      </c>
      <c r="O80" s="113">
        <f t="shared" si="7"/>
        <v>0.36999999999999744</v>
      </c>
      <c r="P80">
        <v>25.561394470204359</v>
      </c>
      <c r="Q80">
        <v>13.02222222222222</v>
      </c>
      <c r="R80">
        <v>0</v>
      </c>
      <c r="S80">
        <v>3.4316675253305857</v>
      </c>
      <c r="T80">
        <v>16.584715782242831</v>
      </c>
      <c r="U80" s="115">
        <f t="shared" si="8"/>
        <v>58.6</v>
      </c>
      <c r="V80" s="113">
        <f t="shared" si="9"/>
        <v>0</v>
      </c>
      <c r="X80" s="118"/>
    </row>
    <row r="81" spans="1:24">
      <c r="A81" t="s">
        <v>123</v>
      </c>
      <c r="B81">
        <f>GT!B81</f>
        <v>50</v>
      </c>
      <c r="C81">
        <f>GT!C81</f>
        <v>30</v>
      </c>
      <c r="D81">
        <f>GT!M81</f>
        <v>31.6</v>
      </c>
      <c r="E81">
        <f>GT!N81</f>
        <v>27</v>
      </c>
      <c r="F81">
        <f t="shared" si="10"/>
        <v>80</v>
      </c>
      <c r="G81">
        <f t="shared" si="11"/>
        <v>58.6</v>
      </c>
      <c r="H81" s="113"/>
      <c r="I81">
        <f>BRPL_EOD!AA81+BRPL_EOD!AB81</f>
        <v>25.4</v>
      </c>
      <c r="J81">
        <f>BYPL_EOD!AA81+BYPL_EOD!AB81</f>
        <v>12.94</v>
      </c>
      <c r="K81">
        <f>MES_EOD!AA81+MES_EOD!AB81</f>
        <v>0</v>
      </c>
      <c r="L81">
        <f>NDMC_EOD!AA81+NDMC_EOD!AB81</f>
        <v>3.41</v>
      </c>
      <c r="M81">
        <f>TPDDL_EOD!AA81+TPDDL_EOD!AB81</f>
        <v>16.48</v>
      </c>
      <c r="N81">
        <f t="shared" si="6"/>
        <v>58.230000000000004</v>
      </c>
      <c r="O81" s="113">
        <f t="shared" si="7"/>
        <v>0.36999999999999744</v>
      </c>
      <c r="P81">
        <v>25.561394470204359</v>
      </c>
      <c r="Q81">
        <v>13.02222222222222</v>
      </c>
      <c r="R81">
        <v>0</v>
      </c>
      <c r="S81">
        <v>3.4316675253305857</v>
      </c>
      <c r="T81">
        <v>16.584715782242831</v>
      </c>
      <c r="U81" s="115">
        <f t="shared" si="8"/>
        <v>58.6</v>
      </c>
      <c r="V81" s="113">
        <f t="shared" si="9"/>
        <v>0</v>
      </c>
      <c r="X81" s="118"/>
    </row>
    <row r="82" spans="1:24">
      <c r="A82" t="s">
        <v>124</v>
      </c>
      <c r="B82">
        <f>GT!B82</f>
        <v>50</v>
      </c>
      <c r="C82">
        <f>GT!C82</f>
        <v>30</v>
      </c>
      <c r="D82">
        <f>GT!M82</f>
        <v>31.6</v>
      </c>
      <c r="E82">
        <f>GT!N82</f>
        <v>27</v>
      </c>
      <c r="F82">
        <f t="shared" si="10"/>
        <v>80</v>
      </c>
      <c r="G82">
        <f t="shared" si="11"/>
        <v>58.6</v>
      </c>
      <c r="H82" s="113"/>
      <c r="I82">
        <f>BRPL_EOD!AA82+BRPL_EOD!AB82</f>
        <v>25.4</v>
      </c>
      <c r="J82">
        <f>BYPL_EOD!AA82+BYPL_EOD!AB82</f>
        <v>12.94</v>
      </c>
      <c r="K82">
        <f>MES_EOD!AA82+MES_EOD!AB82</f>
        <v>0</v>
      </c>
      <c r="L82">
        <f>NDMC_EOD!AA82+NDMC_EOD!AB82</f>
        <v>3.41</v>
      </c>
      <c r="M82">
        <f>TPDDL_EOD!AA82+TPDDL_EOD!AB82</f>
        <v>16.48</v>
      </c>
      <c r="N82">
        <f t="shared" si="6"/>
        <v>58.230000000000004</v>
      </c>
      <c r="O82" s="113">
        <f t="shared" si="7"/>
        <v>0.36999999999999744</v>
      </c>
      <c r="P82">
        <v>25.561394470204359</v>
      </c>
      <c r="Q82">
        <v>13.02222222222222</v>
      </c>
      <c r="R82">
        <v>0</v>
      </c>
      <c r="S82">
        <v>3.4316675253305857</v>
      </c>
      <c r="T82">
        <v>16.584715782242831</v>
      </c>
      <c r="U82" s="115">
        <f t="shared" si="8"/>
        <v>58.6</v>
      </c>
      <c r="V82" s="113">
        <f t="shared" si="9"/>
        <v>0</v>
      </c>
      <c r="X82" s="118"/>
    </row>
    <row r="83" spans="1:24">
      <c r="A83" t="s">
        <v>125</v>
      </c>
      <c r="B83">
        <f>GT!B83</f>
        <v>50</v>
      </c>
      <c r="C83">
        <f>GT!C83</f>
        <v>30</v>
      </c>
      <c r="D83">
        <f>GT!M83</f>
        <v>31.6</v>
      </c>
      <c r="E83">
        <f>GT!N83</f>
        <v>27</v>
      </c>
      <c r="F83">
        <f t="shared" si="10"/>
        <v>80</v>
      </c>
      <c r="G83">
        <f t="shared" si="11"/>
        <v>58.6</v>
      </c>
      <c r="H83" s="113"/>
      <c r="I83">
        <f>BRPL_EOD!AA83+BRPL_EOD!AB83</f>
        <v>25.4</v>
      </c>
      <c r="J83">
        <f>BYPL_EOD!AA83+BYPL_EOD!AB83</f>
        <v>12.94</v>
      </c>
      <c r="K83">
        <f>MES_EOD!AA83+MES_EOD!AB83</f>
        <v>0</v>
      </c>
      <c r="L83">
        <f>NDMC_EOD!AA83+NDMC_EOD!AB83</f>
        <v>3.41</v>
      </c>
      <c r="M83">
        <f>TPDDL_EOD!AA83+TPDDL_EOD!AB83</f>
        <v>16.48</v>
      </c>
      <c r="N83">
        <f t="shared" si="6"/>
        <v>58.230000000000004</v>
      </c>
      <c r="O83" s="113">
        <f t="shared" si="7"/>
        <v>0.36999999999999744</v>
      </c>
      <c r="P83">
        <v>25.561394470204359</v>
      </c>
      <c r="Q83">
        <v>13.02222222222222</v>
      </c>
      <c r="R83">
        <v>0</v>
      </c>
      <c r="S83">
        <v>3.4316675253305857</v>
      </c>
      <c r="T83">
        <v>16.584715782242831</v>
      </c>
      <c r="U83" s="115">
        <f t="shared" si="8"/>
        <v>58.6</v>
      </c>
      <c r="V83" s="113">
        <f t="shared" si="9"/>
        <v>0</v>
      </c>
      <c r="X83" s="118"/>
    </row>
    <row r="84" spans="1:24">
      <c r="A84" t="s">
        <v>126</v>
      </c>
      <c r="B84">
        <f>GT!B84</f>
        <v>50</v>
      </c>
      <c r="C84">
        <f>GT!C84</f>
        <v>30</v>
      </c>
      <c r="D84">
        <f>GT!M84</f>
        <v>31.6</v>
      </c>
      <c r="E84">
        <f>GT!N84</f>
        <v>27</v>
      </c>
      <c r="F84">
        <f t="shared" si="10"/>
        <v>80</v>
      </c>
      <c r="G84">
        <f t="shared" si="11"/>
        <v>58.6</v>
      </c>
      <c r="H84" s="113"/>
      <c r="I84">
        <f>BRPL_EOD!AA84+BRPL_EOD!AB84</f>
        <v>25.4</v>
      </c>
      <c r="J84">
        <f>BYPL_EOD!AA84+BYPL_EOD!AB84</f>
        <v>12.94</v>
      </c>
      <c r="K84">
        <f>MES_EOD!AA84+MES_EOD!AB84</f>
        <v>0</v>
      </c>
      <c r="L84">
        <f>NDMC_EOD!AA84+NDMC_EOD!AB84</f>
        <v>3.41</v>
      </c>
      <c r="M84">
        <f>TPDDL_EOD!AA84+TPDDL_EOD!AB84</f>
        <v>16.48</v>
      </c>
      <c r="N84">
        <f t="shared" si="6"/>
        <v>58.230000000000004</v>
      </c>
      <c r="O84" s="113">
        <f t="shared" si="7"/>
        <v>0.36999999999999744</v>
      </c>
      <c r="P84">
        <v>25.561394470204359</v>
      </c>
      <c r="Q84">
        <v>13.02222222222222</v>
      </c>
      <c r="R84">
        <v>0</v>
      </c>
      <c r="S84">
        <v>3.4316675253305857</v>
      </c>
      <c r="T84">
        <v>16.584715782242831</v>
      </c>
      <c r="U84" s="115">
        <f t="shared" si="8"/>
        <v>58.6</v>
      </c>
      <c r="V84" s="113">
        <f t="shared" si="9"/>
        <v>0</v>
      </c>
      <c r="X84" s="118"/>
    </row>
    <row r="85" spans="1:24">
      <c r="A85" t="s">
        <v>127</v>
      </c>
      <c r="B85">
        <f>GT!B85</f>
        <v>50</v>
      </c>
      <c r="C85">
        <f>GT!C85</f>
        <v>30</v>
      </c>
      <c r="D85">
        <f>GT!M85</f>
        <v>31.6</v>
      </c>
      <c r="E85">
        <f>GT!N85</f>
        <v>27</v>
      </c>
      <c r="F85">
        <f t="shared" si="10"/>
        <v>80</v>
      </c>
      <c r="G85">
        <f t="shared" si="11"/>
        <v>58.6</v>
      </c>
      <c r="H85" s="113"/>
      <c r="I85">
        <f>BRPL_EOD!AA85+BRPL_EOD!AB85</f>
        <v>25.4</v>
      </c>
      <c r="J85">
        <f>BYPL_EOD!AA85+BYPL_EOD!AB85</f>
        <v>12.94</v>
      </c>
      <c r="K85">
        <f>MES_EOD!AA85+MES_EOD!AB85</f>
        <v>0</v>
      </c>
      <c r="L85">
        <f>NDMC_EOD!AA85+NDMC_EOD!AB85</f>
        <v>3.41</v>
      </c>
      <c r="M85">
        <f>TPDDL_EOD!AA85+TPDDL_EOD!AB85</f>
        <v>16.48</v>
      </c>
      <c r="N85">
        <f t="shared" si="6"/>
        <v>58.230000000000004</v>
      </c>
      <c r="O85" s="113">
        <f t="shared" si="7"/>
        <v>0.36999999999999744</v>
      </c>
      <c r="P85">
        <v>25.561394470204359</v>
      </c>
      <c r="Q85">
        <v>13.02222222222222</v>
      </c>
      <c r="R85">
        <v>0</v>
      </c>
      <c r="S85">
        <v>3.4316675253305857</v>
      </c>
      <c r="T85">
        <v>16.584715782242831</v>
      </c>
      <c r="U85" s="115">
        <f t="shared" si="8"/>
        <v>58.6</v>
      </c>
      <c r="V85" s="113">
        <f t="shared" si="9"/>
        <v>0</v>
      </c>
      <c r="X85" s="118"/>
    </row>
    <row r="86" spans="1:24">
      <c r="A86" t="s">
        <v>128</v>
      </c>
      <c r="B86">
        <f>GT!B86</f>
        <v>50</v>
      </c>
      <c r="C86">
        <f>GT!C86</f>
        <v>30</v>
      </c>
      <c r="D86">
        <f>GT!M86</f>
        <v>31.6</v>
      </c>
      <c r="E86">
        <f>GT!N86</f>
        <v>27</v>
      </c>
      <c r="F86">
        <f t="shared" si="10"/>
        <v>80</v>
      </c>
      <c r="G86">
        <f t="shared" si="11"/>
        <v>58.6</v>
      </c>
      <c r="H86" s="113"/>
      <c r="I86">
        <f>BRPL_EOD!AA86+BRPL_EOD!AB86</f>
        <v>25.4</v>
      </c>
      <c r="J86">
        <f>BYPL_EOD!AA86+BYPL_EOD!AB86</f>
        <v>12.94</v>
      </c>
      <c r="K86">
        <f>MES_EOD!AA86+MES_EOD!AB86</f>
        <v>0</v>
      </c>
      <c r="L86">
        <f>NDMC_EOD!AA86+NDMC_EOD!AB86</f>
        <v>3.41</v>
      </c>
      <c r="M86">
        <f>TPDDL_EOD!AA86+TPDDL_EOD!AB86</f>
        <v>16.48</v>
      </c>
      <c r="N86">
        <f t="shared" si="6"/>
        <v>58.230000000000004</v>
      </c>
      <c r="O86" s="113">
        <f t="shared" si="7"/>
        <v>0.36999999999999744</v>
      </c>
      <c r="P86">
        <v>25.561394470204359</v>
      </c>
      <c r="Q86">
        <v>13.02222222222222</v>
      </c>
      <c r="R86">
        <v>0</v>
      </c>
      <c r="S86">
        <v>3.4316675253305857</v>
      </c>
      <c r="T86">
        <v>16.584715782242831</v>
      </c>
      <c r="U86" s="115">
        <f t="shared" si="8"/>
        <v>58.6</v>
      </c>
      <c r="V86" s="113">
        <f t="shared" si="9"/>
        <v>0</v>
      </c>
      <c r="X86" s="118"/>
    </row>
    <row r="87" spans="1:24">
      <c r="A87" t="s">
        <v>129</v>
      </c>
      <c r="B87">
        <f>GT!B87</f>
        <v>50</v>
      </c>
      <c r="C87">
        <f>GT!C87</f>
        <v>30</v>
      </c>
      <c r="D87">
        <f>GT!M87</f>
        <v>31.6</v>
      </c>
      <c r="E87">
        <f>GT!N87</f>
        <v>27</v>
      </c>
      <c r="F87">
        <f t="shared" si="10"/>
        <v>80</v>
      </c>
      <c r="G87">
        <f t="shared" si="11"/>
        <v>58.6</v>
      </c>
      <c r="H87" s="113"/>
      <c r="I87">
        <f>BRPL_EOD!AA87+BRPL_EOD!AB87</f>
        <v>25.4</v>
      </c>
      <c r="J87">
        <f>BYPL_EOD!AA87+BYPL_EOD!AB87</f>
        <v>12.94</v>
      </c>
      <c r="K87">
        <f>MES_EOD!AA87+MES_EOD!AB87</f>
        <v>0</v>
      </c>
      <c r="L87">
        <f>NDMC_EOD!AA87+NDMC_EOD!AB87</f>
        <v>3.41</v>
      </c>
      <c r="M87">
        <f>TPDDL_EOD!AA87+TPDDL_EOD!AB87</f>
        <v>16.48</v>
      </c>
      <c r="N87">
        <f t="shared" si="6"/>
        <v>58.230000000000004</v>
      </c>
      <c r="O87" s="113">
        <f t="shared" si="7"/>
        <v>0.36999999999999744</v>
      </c>
      <c r="P87">
        <v>25.561394470204359</v>
      </c>
      <c r="Q87">
        <v>13.02222222222222</v>
      </c>
      <c r="R87">
        <v>0</v>
      </c>
      <c r="S87">
        <v>3.4316675253305857</v>
      </c>
      <c r="T87">
        <v>16.584715782242831</v>
      </c>
      <c r="U87" s="115">
        <f t="shared" si="8"/>
        <v>58.6</v>
      </c>
      <c r="V87" s="113">
        <f t="shared" si="9"/>
        <v>0</v>
      </c>
      <c r="X87" s="118"/>
    </row>
    <row r="88" spans="1:24">
      <c r="A88" t="s">
        <v>130</v>
      </c>
      <c r="B88">
        <f>GT!B88</f>
        <v>50</v>
      </c>
      <c r="C88">
        <f>GT!C88</f>
        <v>30</v>
      </c>
      <c r="D88">
        <f>GT!M88</f>
        <v>31.6</v>
      </c>
      <c r="E88">
        <f>GT!N88</f>
        <v>27</v>
      </c>
      <c r="F88">
        <f t="shared" si="10"/>
        <v>80</v>
      </c>
      <c r="G88">
        <f t="shared" si="11"/>
        <v>58.6</v>
      </c>
      <c r="H88" s="113"/>
      <c r="I88">
        <f>BRPL_EOD!AA88+BRPL_EOD!AB88</f>
        <v>25.4</v>
      </c>
      <c r="J88">
        <f>BYPL_EOD!AA88+BYPL_EOD!AB88</f>
        <v>12.94</v>
      </c>
      <c r="K88">
        <f>MES_EOD!AA88+MES_EOD!AB88</f>
        <v>0</v>
      </c>
      <c r="L88">
        <f>NDMC_EOD!AA88+NDMC_EOD!AB88</f>
        <v>3.41</v>
      </c>
      <c r="M88">
        <f>TPDDL_EOD!AA88+TPDDL_EOD!AB88</f>
        <v>16.48</v>
      </c>
      <c r="N88">
        <f t="shared" si="6"/>
        <v>58.230000000000004</v>
      </c>
      <c r="O88" s="113">
        <f t="shared" si="7"/>
        <v>0.36999999999999744</v>
      </c>
      <c r="P88">
        <v>25.561394470204359</v>
      </c>
      <c r="Q88">
        <v>13.02222222222222</v>
      </c>
      <c r="R88">
        <v>0</v>
      </c>
      <c r="S88">
        <v>3.4316675253305857</v>
      </c>
      <c r="T88">
        <v>16.584715782242831</v>
      </c>
      <c r="U88" s="115">
        <f t="shared" si="8"/>
        <v>58.6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80</v>
      </c>
      <c r="G89">
        <f t="shared" si="11"/>
        <v>33.6</v>
      </c>
      <c r="H89" s="113"/>
      <c r="I89">
        <f>BRPL_EOD!AA89+BRPL_EOD!AB89</f>
        <v>13.74</v>
      </c>
      <c r="J89">
        <f>BYPL_EOD!AA89+BYPL_EOD!AB89</f>
        <v>7.85</v>
      </c>
      <c r="K89">
        <f>MES_EOD!AA89+MES_EOD!AB89</f>
        <v>0</v>
      </c>
      <c r="L89">
        <f>NDMC_EOD!AA89+NDMC_EOD!AB89</f>
        <v>2.04</v>
      </c>
      <c r="M89">
        <f>TPDDL_EOD!AA89+TPDDL_EOD!AB89</f>
        <v>9.82</v>
      </c>
      <c r="N89">
        <f t="shared" si="6"/>
        <v>33.450000000000003</v>
      </c>
      <c r="O89" s="113">
        <f t="shared" si="7"/>
        <v>0.14999999999999858</v>
      </c>
      <c r="P89">
        <v>13.801614349775784</v>
      </c>
      <c r="Q89">
        <v>7.8852017937219721</v>
      </c>
      <c r="R89">
        <v>0</v>
      </c>
      <c r="S89">
        <v>2.04914798206278</v>
      </c>
      <c r="T89">
        <v>9.8640358744394625</v>
      </c>
      <c r="U89" s="115">
        <f t="shared" si="8"/>
        <v>33.6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80</v>
      </c>
      <c r="G90">
        <f t="shared" si="11"/>
        <v>33.6</v>
      </c>
      <c r="H90" s="113"/>
      <c r="I90">
        <f>BRPL_EOD!AA90+BRPL_EOD!AB90</f>
        <v>13.74</v>
      </c>
      <c r="J90">
        <f>BYPL_EOD!AA90+BYPL_EOD!AB90</f>
        <v>7.85</v>
      </c>
      <c r="K90">
        <f>MES_EOD!AA90+MES_EOD!AB90</f>
        <v>0</v>
      </c>
      <c r="L90">
        <f>NDMC_EOD!AA90+NDMC_EOD!AB90</f>
        <v>2.04</v>
      </c>
      <c r="M90">
        <f>TPDDL_EOD!AA90+TPDDL_EOD!AB90</f>
        <v>9.82</v>
      </c>
      <c r="N90">
        <f t="shared" si="6"/>
        <v>33.450000000000003</v>
      </c>
      <c r="O90" s="113">
        <f t="shared" si="7"/>
        <v>0.14999999999999858</v>
      </c>
      <c r="P90">
        <v>13.801614349775784</v>
      </c>
      <c r="Q90">
        <v>7.8852017937219721</v>
      </c>
      <c r="R90">
        <v>0</v>
      </c>
      <c r="S90">
        <v>2.04914798206278</v>
      </c>
      <c r="T90">
        <v>9.8640358744394625</v>
      </c>
      <c r="U90" s="115">
        <f t="shared" si="8"/>
        <v>33.6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80</v>
      </c>
      <c r="G91">
        <f t="shared" si="11"/>
        <v>33.6</v>
      </c>
      <c r="H91" s="113"/>
      <c r="I91">
        <f>BRPL_EOD!AA91+BRPL_EOD!AB91</f>
        <v>13.74</v>
      </c>
      <c r="J91">
        <f>BYPL_EOD!AA91+BYPL_EOD!AB91</f>
        <v>7.85</v>
      </c>
      <c r="K91">
        <f>MES_EOD!AA91+MES_EOD!AB91</f>
        <v>0</v>
      </c>
      <c r="L91">
        <f>NDMC_EOD!AA91+NDMC_EOD!AB91</f>
        <v>2.04</v>
      </c>
      <c r="M91">
        <f>TPDDL_EOD!AA91+TPDDL_EOD!AB91</f>
        <v>9.82</v>
      </c>
      <c r="N91">
        <f t="shared" si="6"/>
        <v>33.450000000000003</v>
      </c>
      <c r="O91" s="113">
        <f t="shared" si="7"/>
        <v>0.14999999999999858</v>
      </c>
      <c r="P91">
        <v>13.801614349775784</v>
      </c>
      <c r="Q91">
        <v>7.8852017937219721</v>
      </c>
      <c r="R91">
        <v>0</v>
      </c>
      <c r="S91">
        <v>2.04914798206278</v>
      </c>
      <c r="T91">
        <v>9.8640358744394625</v>
      </c>
      <c r="U91" s="115">
        <f t="shared" si="8"/>
        <v>33.6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80</v>
      </c>
      <c r="G92">
        <f t="shared" si="11"/>
        <v>33.6</v>
      </c>
      <c r="H92" s="113"/>
      <c r="I92">
        <f>BRPL_EOD!AA92+BRPL_EOD!AB92</f>
        <v>13.74</v>
      </c>
      <c r="J92">
        <f>BYPL_EOD!AA92+BYPL_EOD!AB92</f>
        <v>7.85</v>
      </c>
      <c r="K92">
        <f>MES_EOD!AA92+MES_EOD!AB92</f>
        <v>0</v>
      </c>
      <c r="L92">
        <f>NDMC_EOD!AA92+NDMC_EOD!AB92</f>
        <v>2.04</v>
      </c>
      <c r="M92">
        <f>TPDDL_EOD!AA92+TPDDL_EOD!AB92</f>
        <v>9.82</v>
      </c>
      <c r="N92">
        <f t="shared" si="6"/>
        <v>33.450000000000003</v>
      </c>
      <c r="O92" s="113">
        <f t="shared" si="7"/>
        <v>0.14999999999999858</v>
      </c>
      <c r="P92">
        <v>13.801614349775784</v>
      </c>
      <c r="Q92">
        <v>7.8852017937219721</v>
      </c>
      <c r="R92">
        <v>0</v>
      </c>
      <c r="S92">
        <v>2.04914798206278</v>
      </c>
      <c r="T92">
        <v>9.8640358744394625</v>
      </c>
      <c r="U92" s="115">
        <f t="shared" si="8"/>
        <v>33.6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80</v>
      </c>
      <c r="G93">
        <f t="shared" si="11"/>
        <v>33.6</v>
      </c>
      <c r="H93" s="113"/>
      <c r="I93">
        <f>BRPL_EOD!AA93+BRPL_EOD!AB93</f>
        <v>13.74</v>
      </c>
      <c r="J93">
        <f>BYPL_EOD!AA93+BYPL_EOD!AB93</f>
        <v>7.85</v>
      </c>
      <c r="K93">
        <f>MES_EOD!AA93+MES_EOD!AB93</f>
        <v>0</v>
      </c>
      <c r="L93">
        <f>NDMC_EOD!AA93+NDMC_EOD!AB93</f>
        <v>2.04</v>
      </c>
      <c r="M93">
        <f>TPDDL_EOD!AA93+TPDDL_EOD!AB93</f>
        <v>9.82</v>
      </c>
      <c r="N93">
        <f t="shared" si="6"/>
        <v>33.450000000000003</v>
      </c>
      <c r="O93" s="113">
        <f t="shared" si="7"/>
        <v>0.14999999999999858</v>
      </c>
      <c r="P93">
        <v>13.801614349775784</v>
      </c>
      <c r="Q93">
        <v>7.8852017937219721</v>
      </c>
      <c r="R93">
        <v>0</v>
      </c>
      <c r="S93">
        <v>2.04914798206278</v>
      </c>
      <c r="T93">
        <v>9.8640358744394625</v>
      </c>
      <c r="U93" s="115">
        <f t="shared" si="8"/>
        <v>33.6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80</v>
      </c>
      <c r="G94">
        <f t="shared" si="11"/>
        <v>33.6</v>
      </c>
      <c r="H94" s="113"/>
      <c r="I94">
        <f>BRPL_EOD!AA94+BRPL_EOD!AB94</f>
        <v>13.74</v>
      </c>
      <c r="J94">
        <f>BYPL_EOD!AA94+BYPL_EOD!AB94</f>
        <v>7.85</v>
      </c>
      <c r="K94">
        <f>MES_EOD!AA94+MES_EOD!AB94</f>
        <v>0</v>
      </c>
      <c r="L94">
        <f>NDMC_EOD!AA94+NDMC_EOD!AB94</f>
        <v>2.04</v>
      </c>
      <c r="M94">
        <f>TPDDL_EOD!AA94+TPDDL_EOD!AB94</f>
        <v>9.82</v>
      </c>
      <c r="N94">
        <f t="shared" si="6"/>
        <v>33.450000000000003</v>
      </c>
      <c r="O94" s="113">
        <f t="shared" si="7"/>
        <v>0.14999999999999858</v>
      </c>
      <c r="P94">
        <v>13.801614349775784</v>
      </c>
      <c r="Q94">
        <v>7.8852017937219721</v>
      </c>
      <c r="R94">
        <v>0</v>
      </c>
      <c r="S94">
        <v>2.04914798206278</v>
      </c>
      <c r="T94">
        <v>9.8640358744394625</v>
      </c>
      <c r="U94" s="115">
        <f t="shared" si="8"/>
        <v>33.6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80</v>
      </c>
      <c r="G95">
        <f t="shared" si="11"/>
        <v>33.6</v>
      </c>
      <c r="H95" s="113"/>
      <c r="I95">
        <f>BRPL_EOD!AA95+BRPL_EOD!AB95</f>
        <v>13.74</v>
      </c>
      <c r="J95">
        <f>BYPL_EOD!AA95+BYPL_EOD!AB95</f>
        <v>7.85</v>
      </c>
      <c r="K95">
        <f>MES_EOD!AA95+MES_EOD!AB95</f>
        <v>0</v>
      </c>
      <c r="L95">
        <f>NDMC_EOD!AA95+NDMC_EOD!AB95</f>
        <v>2.04</v>
      </c>
      <c r="M95">
        <f>TPDDL_EOD!AA95+TPDDL_EOD!AB95</f>
        <v>9.82</v>
      </c>
      <c r="N95">
        <f t="shared" si="6"/>
        <v>33.450000000000003</v>
      </c>
      <c r="O95" s="113">
        <f t="shared" si="7"/>
        <v>0.14999999999999858</v>
      </c>
      <c r="P95">
        <v>13.801614349775784</v>
      </c>
      <c r="Q95">
        <v>7.8852017937219721</v>
      </c>
      <c r="R95">
        <v>0</v>
      </c>
      <c r="S95">
        <v>2.04914798206278</v>
      </c>
      <c r="T95">
        <v>9.8640358744394625</v>
      </c>
      <c r="U95" s="115">
        <f t="shared" si="8"/>
        <v>33.6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80</v>
      </c>
      <c r="G96">
        <f t="shared" si="11"/>
        <v>33.6</v>
      </c>
      <c r="H96" s="113"/>
      <c r="I96">
        <f>BRPL_EOD!AA96+BRPL_EOD!AB96</f>
        <v>13.74</v>
      </c>
      <c r="J96">
        <f>BYPL_EOD!AA96+BYPL_EOD!AB96</f>
        <v>7.85</v>
      </c>
      <c r="K96">
        <f>MES_EOD!AA96+MES_EOD!AB96</f>
        <v>0</v>
      </c>
      <c r="L96">
        <f>NDMC_EOD!AA96+NDMC_EOD!AB96</f>
        <v>2.04</v>
      </c>
      <c r="M96">
        <f>TPDDL_EOD!AA96+TPDDL_EOD!AB96</f>
        <v>9.82</v>
      </c>
      <c r="N96">
        <f t="shared" si="6"/>
        <v>33.450000000000003</v>
      </c>
      <c r="O96" s="113">
        <f t="shared" si="7"/>
        <v>0.14999999999999858</v>
      </c>
      <c r="P96">
        <v>13.801614349775784</v>
      </c>
      <c r="Q96">
        <v>7.8852017937219721</v>
      </c>
      <c r="R96">
        <v>0</v>
      </c>
      <c r="S96">
        <v>2.04914798206278</v>
      </c>
      <c r="T96">
        <v>9.8640358744394625</v>
      </c>
      <c r="U96" s="115">
        <f t="shared" si="8"/>
        <v>33.6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80</v>
      </c>
      <c r="G97">
        <f t="shared" si="11"/>
        <v>33.6</v>
      </c>
      <c r="H97" s="113"/>
      <c r="I97">
        <f>BRPL_EOD!AA97+BRPL_EOD!AB97</f>
        <v>13.74</v>
      </c>
      <c r="J97">
        <f>BYPL_EOD!AA97+BYPL_EOD!AB97</f>
        <v>7.85</v>
      </c>
      <c r="K97">
        <f>MES_EOD!AA97+MES_EOD!AB97</f>
        <v>0</v>
      </c>
      <c r="L97">
        <f>NDMC_EOD!AA97+NDMC_EOD!AB97</f>
        <v>2.04</v>
      </c>
      <c r="M97">
        <f>TPDDL_EOD!AA97+TPDDL_EOD!AB97</f>
        <v>9.82</v>
      </c>
      <c r="N97">
        <f t="shared" si="6"/>
        <v>33.450000000000003</v>
      </c>
      <c r="O97" s="113">
        <f t="shared" si="7"/>
        <v>0.14999999999999858</v>
      </c>
      <c r="P97">
        <v>13.801614349775784</v>
      </c>
      <c r="Q97">
        <v>7.8852017937219721</v>
      </c>
      <c r="R97">
        <v>0</v>
      </c>
      <c r="S97">
        <v>2.04914798206278</v>
      </c>
      <c r="T97">
        <v>9.8640358744394625</v>
      </c>
      <c r="U97" s="115">
        <f t="shared" si="8"/>
        <v>33.6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80</v>
      </c>
      <c r="G98">
        <f t="shared" si="11"/>
        <v>33.6</v>
      </c>
      <c r="H98" s="113"/>
      <c r="I98">
        <f>BRPL_EOD!AA98+BRPL_EOD!AB98</f>
        <v>13.74</v>
      </c>
      <c r="J98">
        <f>BYPL_EOD!AA98+BYPL_EOD!AB98</f>
        <v>7.85</v>
      </c>
      <c r="K98">
        <f>MES_EOD!AA98+MES_EOD!AB98</f>
        <v>0</v>
      </c>
      <c r="L98">
        <f>NDMC_EOD!AA98+NDMC_EOD!AB98</f>
        <v>2.04</v>
      </c>
      <c r="M98">
        <f>TPDDL_EOD!AA98+TPDDL_EOD!AB98</f>
        <v>9.82</v>
      </c>
      <c r="N98">
        <f t="shared" si="6"/>
        <v>33.450000000000003</v>
      </c>
      <c r="O98" s="113">
        <f t="shared" si="7"/>
        <v>0.14999999999999858</v>
      </c>
      <c r="P98">
        <v>13.801614349775784</v>
      </c>
      <c r="Q98">
        <v>7.8852017937219721</v>
      </c>
      <c r="R98">
        <v>0</v>
      </c>
      <c r="S98">
        <v>2.04914798206278</v>
      </c>
      <c r="T98">
        <v>9.8640358744394625</v>
      </c>
      <c r="U98" s="115">
        <f t="shared" si="8"/>
        <v>33.6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1.53</v>
      </c>
      <c r="C99" s="115">
        <f t="shared" ref="C99:U99" si="12">SUM(C3:C98)/4000</f>
        <v>0.39</v>
      </c>
      <c r="D99" s="115">
        <f t="shared" si="12"/>
        <v>0.79169999999999963</v>
      </c>
      <c r="E99" s="115">
        <f t="shared" si="12"/>
        <v>0.34799999999999998</v>
      </c>
      <c r="F99" s="115">
        <f t="shared" si="12"/>
        <v>1.92</v>
      </c>
      <c r="G99" s="115">
        <f t="shared" si="12"/>
        <v>1.1397000000000017</v>
      </c>
      <c r="H99" s="115"/>
      <c r="I99" s="115">
        <f t="shared" si="12"/>
        <v>0.48586500000000094</v>
      </c>
      <c r="J99" s="115">
        <f t="shared" si="12"/>
        <v>0.25589000000000039</v>
      </c>
      <c r="K99" s="115">
        <f t="shared" si="12"/>
        <v>0</v>
      </c>
      <c r="L99" s="115">
        <f t="shared" si="12"/>
        <v>6.744E-2</v>
      </c>
      <c r="M99" s="115">
        <f t="shared" si="12"/>
        <v>0.32380499999999984</v>
      </c>
      <c r="N99" s="115">
        <f t="shared" si="12"/>
        <v>1.1329999999999998</v>
      </c>
      <c r="O99" s="115">
        <f t="shared" si="12"/>
        <v>6.6999999999999213E-3</v>
      </c>
      <c r="P99" s="115">
        <f t="shared" si="12"/>
        <v>0.48867845171935514</v>
      </c>
      <c r="Q99" s="115">
        <f t="shared" si="12"/>
        <v>0.25743272862606148</v>
      </c>
      <c r="R99" s="115">
        <f t="shared" si="12"/>
        <v>0</v>
      </c>
      <c r="S99" s="115">
        <f t="shared" si="12"/>
        <v>6.7843618655325122E-2</v>
      </c>
      <c r="T99" s="115">
        <f t="shared" si="12"/>
        <v>0.32574520099925791</v>
      </c>
      <c r="U99" s="115">
        <f t="shared" si="12"/>
        <v>1.1397000000000017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0.86</v>
      </c>
      <c r="E3">
        <f>BAWANA!AM3</f>
        <v>0</v>
      </c>
      <c r="F3">
        <f>(B3+C3)*0.8</f>
        <v>256</v>
      </c>
      <c r="G3">
        <f>(D3+E3)</f>
        <v>0.86</v>
      </c>
      <c r="H3" s="113"/>
      <c r="I3">
        <f>BRPL_EOD!AI3+BRPL_EOD!AJ3</f>
        <v>-1.34</v>
      </c>
      <c r="J3">
        <f>BYPL_EOD!AI3+BYPL_EOD!AJ3</f>
        <v>-0.77</v>
      </c>
      <c r="K3">
        <f>MES_EOD!AI3+MES_EOD!AJ3</f>
        <v>-0.08</v>
      </c>
      <c r="L3">
        <f>NDMC_EOD!AI3+NDMC_EOD!AJ3</f>
        <v>-0.31</v>
      </c>
      <c r="M3">
        <f>TPDDL_EOD!AI3+TPDDL_EOD!AJ3</f>
        <v>-0.94</v>
      </c>
      <c r="N3">
        <f t="shared" ref="N3:N66" si="0">SUM(I3:M3)</f>
        <v>-3.4400000000000004</v>
      </c>
      <c r="O3" s="113">
        <f t="shared" ref="O3:O66" si="1">G3-N3</f>
        <v>4.3000000000000007</v>
      </c>
      <c r="P3">
        <v>0.33500000000000019</v>
      </c>
      <c r="Q3">
        <v>0.19250000000000012</v>
      </c>
      <c r="R3">
        <v>2.0000000000000018E-2</v>
      </c>
      <c r="S3">
        <v>7.7500000000000013E-2</v>
      </c>
      <c r="T3">
        <v>0.2350000000000001</v>
      </c>
      <c r="U3" s="115">
        <f t="shared" ref="U3:U66" si="2">SUM(P3:T3)</f>
        <v>0.86000000000000043</v>
      </c>
      <c r="V3" s="113">
        <f t="shared" ref="V3:V66" si="3">G3-U3</f>
        <v>0</v>
      </c>
      <c r="Y3">
        <f>BAWANA!AW3+BAWANA!AX3</f>
        <v>-0.43</v>
      </c>
      <c r="Z3">
        <f>BAWANA!BD3+BAWANA!BE3</f>
        <v>-0.43</v>
      </c>
      <c r="AA3">
        <f>BAWANA!X3+BAWANA!Y3</f>
        <v>-0.43</v>
      </c>
      <c r="AB3">
        <f>BAWANA!AE3+BAWANA!AF3</f>
        <v>-0.43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0.86</v>
      </c>
      <c r="E4">
        <f>BAWANA!AM4</f>
        <v>0</v>
      </c>
      <c r="F4">
        <f t="shared" ref="F4:F67" si="4">(B4+C4)*0.8</f>
        <v>256</v>
      </c>
      <c r="G4">
        <f t="shared" ref="G4:G67" si="5">(D4+E4)</f>
        <v>0.86</v>
      </c>
      <c r="H4" s="113"/>
      <c r="I4">
        <f>BRPL_EOD!AI4+BRPL_EOD!AJ4</f>
        <v>-1.34</v>
      </c>
      <c r="J4">
        <f>BYPL_EOD!AI4+BYPL_EOD!AJ4</f>
        <v>-0.77</v>
      </c>
      <c r="K4">
        <f>MES_EOD!AI4+MES_EOD!AJ4</f>
        <v>-0.08</v>
      </c>
      <c r="L4">
        <f>NDMC_EOD!AI4+NDMC_EOD!AJ4</f>
        <v>-0.31</v>
      </c>
      <c r="M4">
        <f>TPDDL_EOD!AI4+TPDDL_EOD!AJ4</f>
        <v>-0.94</v>
      </c>
      <c r="N4">
        <f t="shared" si="0"/>
        <v>-3.4400000000000004</v>
      </c>
      <c r="O4" s="113">
        <f t="shared" si="1"/>
        <v>4.3000000000000007</v>
      </c>
      <c r="P4">
        <v>0.33500000000000019</v>
      </c>
      <c r="Q4">
        <v>0.19250000000000012</v>
      </c>
      <c r="R4">
        <v>2.0000000000000018E-2</v>
      </c>
      <c r="S4">
        <v>7.7500000000000013E-2</v>
      </c>
      <c r="T4">
        <v>0.2350000000000001</v>
      </c>
      <c r="U4" s="115">
        <f t="shared" si="2"/>
        <v>0.86000000000000043</v>
      </c>
      <c r="V4" s="113">
        <f t="shared" si="3"/>
        <v>0</v>
      </c>
      <c r="Y4">
        <f>BAWANA!AW4+BAWANA!AX4</f>
        <v>-0.43</v>
      </c>
      <c r="Z4">
        <f>BAWANA!BD4+BAWANA!BE4</f>
        <v>-0.43</v>
      </c>
      <c r="AA4">
        <f>BAWANA!X4+BAWANA!Y4</f>
        <v>-0.43</v>
      </c>
      <c r="AB4">
        <f>BAWANA!AE4+BAWANA!AF4</f>
        <v>-0.43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0.86</v>
      </c>
      <c r="E5">
        <f>BAWANA!AM5</f>
        <v>0</v>
      </c>
      <c r="F5">
        <f t="shared" si="4"/>
        <v>256</v>
      </c>
      <c r="G5">
        <f t="shared" si="5"/>
        <v>0.86</v>
      </c>
      <c r="H5" s="113"/>
      <c r="I5">
        <f>BRPL_EOD!AI5+BRPL_EOD!AJ5</f>
        <v>-1.34</v>
      </c>
      <c r="J5">
        <f>BYPL_EOD!AI5+BYPL_EOD!AJ5</f>
        <v>-0.77</v>
      </c>
      <c r="K5">
        <f>MES_EOD!AI5+MES_EOD!AJ5</f>
        <v>-0.08</v>
      </c>
      <c r="L5">
        <f>NDMC_EOD!AI5+NDMC_EOD!AJ5</f>
        <v>-0.31</v>
      </c>
      <c r="M5">
        <f>TPDDL_EOD!AI5+TPDDL_EOD!AJ5</f>
        <v>-0.94</v>
      </c>
      <c r="N5">
        <f t="shared" si="0"/>
        <v>-3.4400000000000004</v>
      </c>
      <c r="O5" s="113">
        <f t="shared" si="1"/>
        <v>4.3000000000000007</v>
      </c>
      <c r="P5">
        <v>0.33500000000000019</v>
      </c>
      <c r="Q5">
        <v>0.19250000000000012</v>
      </c>
      <c r="R5">
        <v>2.0000000000000018E-2</v>
      </c>
      <c r="S5">
        <v>7.7500000000000013E-2</v>
      </c>
      <c r="T5">
        <v>0.2350000000000001</v>
      </c>
      <c r="U5" s="115">
        <f t="shared" si="2"/>
        <v>0.86000000000000043</v>
      </c>
      <c r="V5" s="113">
        <f t="shared" si="3"/>
        <v>0</v>
      </c>
      <c r="Y5">
        <f>BAWANA!AW5+BAWANA!AX5</f>
        <v>-0.43</v>
      </c>
      <c r="Z5">
        <f>BAWANA!BD5+BAWANA!BE5</f>
        <v>-0.43</v>
      </c>
      <c r="AA5">
        <f>BAWANA!X5+BAWANA!Y5</f>
        <v>-0.43</v>
      </c>
      <c r="AB5">
        <f>BAWANA!AE5+BAWANA!AF5</f>
        <v>-0.43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0.86</v>
      </c>
      <c r="E6">
        <f>BAWANA!AM6</f>
        <v>0</v>
      </c>
      <c r="F6">
        <f t="shared" si="4"/>
        <v>256</v>
      </c>
      <c r="G6">
        <f t="shared" si="5"/>
        <v>0.86</v>
      </c>
      <c r="H6" s="113"/>
      <c r="I6">
        <f>BRPL_EOD!AI6+BRPL_EOD!AJ6</f>
        <v>-1.34</v>
      </c>
      <c r="J6">
        <f>BYPL_EOD!AI6+BYPL_EOD!AJ6</f>
        <v>-0.77</v>
      </c>
      <c r="K6">
        <f>MES_EOD!AI6+MES_EOD!AJ6</f>
        <v>-0.08</v>
      </c>
      <c r="L6">
        <f>NDMC_EOD!AI6+NDMC_EOD!AJ6</f>
        <v>-0.31</v>
      </c>
      <c r="M6">
        <f>TPDDL_EOD!AI6+TPDDL_EOD!AJ6</f>
        <v>-0.94</v>
      </c>
      <c r="N6">
        <f t="shared" si="0"/>
        <v>-3.4400000000000004</v>
      </c>
      <c r="O6" s="113">
        <f t="shared" si="1"/>
        <v>4.3000000000000007</v>
      </c>
      <c r="P6">
        <v>0.33500000000000019</v>
      </c>
      <c r="Q6">
        <v>0.19250000000000012</v>
      </c>
      <c r="R6">
        <v>2.0000000000000018E-2</v>
      </c>
      <c r="S6">
        <v>7.7500000000000013E-2</v>
      </c>
      <c r="T6">
        <v>0.2350000000000001</v>
      </c>
      <c r="U6" s="115">
        <f t="shared" si="2"/>
        <v>0.86000000000000043</v>
      </c>
      <c r="V6" s="113">
        <f t="shared" si="3"/>
        <v>0</v>
      </c>
      <c r="Y6">
        <f>BAWANA!AW6+BAWANA!AX6</f>
        <v>-0.43</v>
      </c>
      <c r="Z6">
        <f>BAWANA!BD6+BAWANA!BE6</f>
        <v>-0.43</v>
      </c>
      <c r="AA6">
        <f>BAWANA!X6+BAWANA!Y6</f>
        <v>-0.43</v>
      </c>
      <c r="AB6">
        <f>BAWANA!AE6+BAWANA!AF6</f>
        <v>-0.43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0.86</v>
      </c>
      <c r="E7">
        <f>BAWANA!AM7</f>
        <v>0</v>
      </c>
      <c r="F7">
        <f t="shared" si="4"/>
        <v>256</v>
      </c>
      <c r="G7">
        <f t="shared" si="5"/>
        <v>0.86</v>
      </c>
      <c r="H7" s="113"/>
      <c r="I7">
        <f>BRPL_EOD!AI7+BRPL_EOD!AJ7</f>
        <v>-1.34</v>
      </c>
      <c r="J7">
        <f>BYPL_EOD!AI7+BYPL_EOD!AJ7</f>
        <v>-0.77</v>
      </c>
      <c r="K7">
        <f>MES_EOD!AI7+MES_EOD!AJ7</f>
        <v>-0.08</v>
      </c>
      <c r="L7">
        <f>NDMC_EOD!AI7+NDMC_EOD!AJ7</f>
        <v>-0.31</v>
      </c>
      <c r="M7">
        <f>TPDDL_EOD!AI7+TPDDL_EOD!AJ7</f>
        <v>-0.94</v>
      </c>
      <c r="N7">
        <f t="shared" si="0"/>
        <v>-3.4400000000000004</v>
      </c>
      <c r="O7" s="113">
        <f t="shared" si="1"/>
        <v>4.3000000000000007</v>
      </c>
      <c r="P7">
        <v>0.33500000000000019</v>
      </c>
      <c r="Q7">
        <v>0.19250000000000012</v>
      </c>
      <c r="R7">
        <v>2.0000000000000018E-2</v>
      </c>
      <c r="S7">
        <v>7.7500000000000013E-2</v>
      </c>
      <c r="T7">
        <v>0.2350000000000001</v>
      </c>
      <c r="U7" s="115">
        <f t="shared" si="2"/>
        <v>0.86000000000000043</v>
      </c>
      <c r="V7" s="113">
        <f t="shared" si="3"/>
        <v>0</v>
      </c>
      <c r="Y7">
        <f>BAWANA!AW7+BAWANA!AX7</f>
        <v>-0.43</v>
      </c>
      <c r="Z7">
        <f>BAWANA!BD7+BAWANA!BE7</f>
        <v>-0.43</v>
      </c>
      <c r="AA7">
        <f>BAWANA!X7+BAWANA!Y7</f>
        <v>-0.43</v>
      </c>
      <c r="AB7">
        <f>BAWANA!AE7+BAWANA!AF7</f>
        <v>-0.43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0.86</v>
      </c>
      <c r="E8">
        <f>BAWANA!AM8</f>
        <v>0</v>
      </c>
      <c r="F8">
        <f t="shared" si="4"/>
        <v>256</v>
      </c>
      <c r="G8">
        <f t="shared" si="5"/>
        <v>0.86</v>
      </c>
      <c r="H8" s="113"/>
      <c r="I8">
        <f>BRPL_EOD!AI8+BRPL_EOD!AJ8</f>
        <v>-1.34</v>
      </c>
      <c r="J8">
        <f>BYPL_EOD!AI8+BYPL_EOD!AJ8</f>
        <v>-0.77</v>
      </c>
      <c r="K8">
        <f>MES_EOD!AI8+MES_EOD!AJ8</f>
        <v>-0.08</v>
      </c>
      <c r="L8">
        <f>NDMC_EOD!AI8+NDMC_EOD!AJ8</f>
        <v>-0.31</v>
      </c>
      <c r="M8">
        <f>TPDDL_EOD!AI8+TPDDL_EOD!AJ8</f>
        <v>-0.94</v>
      </c>
      <c r="N8">
        <f t="shared" si="0"/>
        <v>-3.4400000000000004</v>
      </c>
      <c r="O8" s="113">
        <f t="shared" si="1"/>
        <v>4.3000000000000007</v>
      </c>
      <c r="P8">
        <v>0.33500000000000019</v>
      </c>
      <c r="Q8">
        <v>0.19250000000000012</v>
      </c>
      <c r="R8">
        <v>2.0000000000000018E-2</v>
      </c>
      <c r="S8">
        <v>7.7500000000000013E-2</v>
      </c>
      <c r="T8">
        <v>0.2350000000000001</v>
      </c>
      <c r="U8" s="115">
        <f t="shared" si="2"/>
        <v>0.86000000000000043</v>
      </c>
      <c r="V8" s="113">
        <f t="shared" si="3"/>
        <v>0</v>
      </c>
      <c r="Y8">
        <f>BAWANA!AW8+BAWANA!AX8</f>
        <v>-0.43</v>
      </c>
      <c r="Z8">
        <f>BAWANA!BD8+BAWANA!BE8</f>
        <v>-0.43</v>
      </c>
      <c r="AA8">
        <f>BAWANA!X8+BAWANA!Y8</f>
        <v>-0.43</v>
      </c>
      <c r="AB8">
        <f>BAWANA!AE8+BAWANA!AF8</f>
        <v>-0.43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0.86</v>
      </c>
      <c r="E9">
        <f>BAWANA!AM9</f>
        <v>0</v>
      </c>
      <c r="F9">
        <f t="shared" si="4"/>
        <v>256</v>
      </c>
      <c r="G9">
        <f t="shared" si="5"/>
        <v>0.86</v>
      </c>
      <c r="H9" s="113"/>
      <c r="I9">
        <f>BRPL_EOD!AI9+BRPL_EOD!AJ9</f>
        <v>-1.34</v>
      </c>
      <c r="J9">
        <f>BYPL_EOD!AI9+BYPL_EOD!AJ9</f>
        <v>-0.77</v>
      </c>
      <c r="K9">
        <f>MES_EOD!AI9+MES_EOD!AJ9</f>
        <v>-0.08</v>
      </c>
      <c r="L9">
        <f>NDMC_EOD!AI9+NDMC_EOD!AJ9</f>
        <v>-0.31</v>
      </c>
      <c r="M9">
        <f>TPDDL_EOD!AI9+TPDDL_EOD!AJ9</f>
        <v>-0.94</v>
      </c>
      <c r="N9">
        <f t="shared" si="0"/>
        <v>-3.4400000000000004</v>
      </c>
      <c r="O9" s="113">
        <f t="shared" si="1"/>
        <v>4.3000000000000007</v>
      </c>
      <c r="P9">
        <v>0.33500000000000019</v>
      </c>
      <c r="Q9">
        <v>0.19250000000000012</v>
      </c>
      <c r="R9">
        <v>2.0000000000000018E-2</v>
      </c>
      <c r="S9">
        <v>7.7500000000000013E-2</v>
      </c>
      <c r="T9">
        <v>0.2350000000000001</v>
      </c>
      <c r="U9" s="115">
        <f t="shared" si="2"/>
        <v>0.86000000000000043</v>
      </c>
      <c r="V9" s="113">
        <f t="shared" si="3"/>
        <v>0</v>
      </c>
      <c r="Y9">
        <f>BAWANA!AW9+BAWANA!AX9</f>
        <v>-0.43</v>
      </c>
      <c r="Z9">
        <f>BAWANA!BD9+BAWANA!BE9</f>
        <v>-0.43</v>
      </c>
      <c r="AA9">
        <f>BAWANA!X9+BAWANA!Y9</f>
        <v>-0.43</v>
      </c>
      <c r="AB9">
        <f>BAWANA!AE9+BAWANA!AF9</f>
        <v>-0.43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0.86</v>
      </c>
      <c r="E10">
        <f>BAWANA!AM10</f>
        <v>0</v>
      </c>
      <c r="F10">
        <f t="shared" si="4"/>
        <v>256</v>
      </c>
      <c r="G10">
        <f t="shared" si="5"/>
        <v>0.86</v>
      </c>
      <c r="H10" s="113"/>
      <c r="I10">
        <f>BRPL_EOD!AI10+BRPL_EOD!AJ10</f>
        <v>-1.34</v>
      </c>
      <c r="J10">
        <f>BYPL_EOD!AI10+BYPL_EOD!AJ10</f>
        <v>-0.77</v>
      </c>
      <c r="K10">
        <f>MES_EOD!AI10+MES_EOD!AJ10</f>
        <v>-0.08</v>
      </c>
      <c r="L10">
        <f>NDMC_EOD!AI10+NDMC_EOD!AJ10</f>
        <v>-0.31</v>
      </c>
      <c r="M10">
        <f>TPDDL_EOD!AI10+TPDDL_EOD!AJ10</f>
        <v>-0.94</v>
      </c>
      <c r="N10">
        <f t="shared" si="0"/>
        <v>-3.4400000000000004</v>
      </c>
      <c r="O10" s="113">
        <f t="shared" si="1"/>
        <v>4.3000000000000007</v>
      </c>
      <c r="P10">
        <v>0.33500000000000019</v>
      </c>
      <c r="Q10">
        <v>0.19250000000000012</v>
      </c>
      <c r="R10">
        <v>2.0000000000000018E-2</v>
      </c>
      <c r="S10">
        <v>7.7500000000000013E-2</v>
      </c>
      <c r="T10">
        <v>0.2350000000000001</v>
      </c>
      <c r="U10" s="115">
        <f t="shared" si="2"/>
        <v>0.86000000000000043</v>
      </c>
      <c r="V10" s="113">
        <f t="shared" si="3"/>
        <v>0</v>
      </c>
      <c r="Y10">
        <f>BAWANA!AW10+BAWANA!AX10</f>
        <v>-0.43</v>
      </c>
      <c r="Z10">
        <f>BAWANA!BD10+BAWANA!BE10</f>
        <v>-0.43</v>
      </c>
      <c r="AA10">
        <f>BAWANA!X10+BAWANA!Y10</f>
        <v>-0.43</v>
      </c>
      <c r="AB10">
        <f>BAWANA!AE10+BAWANA!AF10</f>
        <v>-0.43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0.86</v>
      </c>
      <c r="E11">
        <f>BAWANA!AM11</f>
        <v>0</v>
      </c>
      <c r="F11">
        <f t="shared" si="4"/>
        <v>256</v>
      </c>
      <c r="G11">
        <f t="shared" si="5"/>
        <v>0.86</v>
      </c>
      <c r="H11" s="113"/>
      <c r="I11">
        <f>BRPL_EOD!AI11+BRPL_EOD!AJ11</f>
        <v>-1.34</v>
      </c>
      <c r="J11">
        <f>BYPL_EOD!AI11+BYPL_EOD!AJ11</f>
        <v>-0.77</v>
      </c>
      <c r="K11">
        <f>MES_EOD!AI11+MES_EOD!AJ11</f>
        <v>-0.08</v>
      </c>
      <c r="L11">
        <f>NDMC_EOD!AI11+NDMC_EOD!AJ11</f>
        <v>-0.31</v>
      </c>
      <c r="M11">
        <f>TPDDL_EOD!AI11+TPDDL_EOD!AJ11</f>
        <v>-0.94</v>
      </c>
      <c r="N11">
        <f t="shared" si="0"/>
        <v>-3.4400000000000004</v>
      </c>
      <c r="O11" s="113">
        <f t="shared" si="1"/>
        <v>4.3000000000000007</v>
      </c>
      <c r="P11">
        <v>0.33500000000000019</v>
      </c>
      <c r="Q11">
        <v>0.19250000000000012</v>
      </c>
      <c r="R11">
        <v>2.0000000000000018E-2</v>
      </c>
      <c r="S11">
        <v>7.7500000000000013E-2</v>
      </c>
      <c r="T11">
        <v>0.2350000000000001</v>
      </c>
      <c r="U11" s="115">
        <f t="shared" si="2"/>
        <v>0.86000000000000043</v>
      </c>
      <c r="V11" s="113">
        <f t="shared" si="3"/>
        <v>0</v>
      </c>
      <c r="Y11">
        <f>BAWANA!AW11+BAWANA!AX11</f>
        <v>-0.43</v>
      </c>
      <c r="Z11">
        <f>BAWANA!BD11+BAWANA!BE11</f>
        <v>-0.43</v>
      </c>
      <c r="AA11">
        <f>BAWANA!X11+BAWANA!Y11</f>
        <v>-0.43</v>
      </c>
      <c r="AB11">
        <f>BAWANA!AE11+BAWANA!AF11</f>
        <v>-0.43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0.86</v>
      </c>
      <c r="E12">
        <f>BAWANA!AM12</f>
        <v>0</v>
      </c>
      <c r="F12">
        <f t="shared" si="4"/>
        <v>256</v>
      </c>
      <c r="G12">
        <f t="shared" si="5"/>
        <v>0.86</v>
      </c>
      <c r="H12" s="113"/>
      <c r="I12">
        <f>BRPL_EOD!AI12+BRPL_EOD!AJ12</f>
        <v>-1.34</v>
      </c>
      <c r="J12">
        <f>BYPL_EOD!AI12+BYPL_EOD!AJ12</f>
        <v>-0.77</v>
      </c>
      <c r="K12">
        <f>MES_EOD!AI12+MES_EOD!AJ12</f>
        <v>-0.08</v>
      </c>
      <c r="L12">
        <f>NDMC_EOD!AI12+NDMC_EOD!AJ12</f>
        <v>-0.31</v>
      </c>
      <c r="M12">
        <f>TPDDL_EOD!AI12+TPDDL_EOD!AJ12</f>
        <v>-0.94</v>
      </c>
      <c r="N12">
        <f t="shared" si="0"/>
        <v>-3.4400000000000004</v>
      </c>
      <c r="O12" s="113">
        <f t="shared" si="1"/>
        <v>4.3000000000000007</v>
      </c>
      <c r="P12">
        <v>0.33500000000000019</v>
      </c>
      <c r="Q12">
        <v>0.19250000000000012</v>
      </c>
      <c r="R12">
        <v>2.0000000000000018E-2</v>
      </c>
      <c r="S12">
        <v>7.7500000000000013E-2</v>
      </c>
      <c r="T12">
        <v>0.2350000000000001</v>
      </c>
      <c r="U12" s="115">
        <f t="shared" si="2"/>
        <v>0.86000000000000043</v>
      </c>
      <c r="V12" s="113">
        <f t="shared" si="3"/>
        <v>0</v>
      </c>
      <c r="Y12">
        <f>BAWANA!AW12+BAWANA!AX12</f>
        <v>-0.43</v>
      </c>
      <c r="Z12">
        <f>BAWANA!BD12+BAWANA!BE12</f>
        <v>-0.43</v>
      </c>
      <c r="AA12">
        <f>BAWANA!X12+BAWANA!Y12</f>
        <v>-0.43</v>
      </c>
      <c r="AB12">
        <f>BAWANA!AE12+BAWANA!AF12</f>
        <v>-0.43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0.86</v>
      </c>
      <c r="E13">
        <f>BAWANA!AM13</f>
        <v>0</v>
      </c>
      <c r="F13">
        <f t="shared" si="4"/>
        <v>256</v>
      </c>
      <c r="G13">
        <f t="shared" si="5"/>
        <v>0.86</v>
      </c>
      <c r="H13" s="113"/>
      <c r="I13">
        <f>BRPL_EOD!AI13+BRPL_EOD!AJ13</f>
        <v>-1.34</v>
      </c>
      <c r="J13">
        <f>BYPL_EOD!AI13+BYPL_EOD!AJ13</f>
        <v>-0.77</v>
      </c>
      <c r="K13">
        <f>MES_EOD!AI13+MES_EOD!AJ13</f>
        <v>-0.08</v>
      </c>
      <c r="L13">
        <f>NDMC_EOD!AI13+NDMC_EOD!AJ13</f>
        <v>-0.31</v>
      </c>
      <c r="M13">
        <f>TPDDL_EOD!AI13+TPDDL_EOD!AJ13</f>
        <v>-0.94</v>
      </c>
      <c r="N13">
        <f t="shared" si="0"/>
        <v>-3.4400000000000004</v>
      </c>
      <c r="O13" s="113">
        <f t="shared" si="1"/>
        <v>4.3000000000000007</v>
      </c>
      <c r="P13">
        <v>0.33500000000000019</v>
      </c>
      <c r="Q13">
        <v>0.19250000000000012</v>
      </c>
      <c r="R13">
        <v>2.0000000000000018E-2</v>
      </c>
      <c r="S13">
        <v>7.7500000000000013E-2</v>
      </c>
      <c r="T13">
        <v>0.2350000000000001</v>
      </c>
      <c r="U13" s="115">
        <f t="shared" si="2"/>
        <v>0.86000000000000043</v>
      </c>
      <c r="V13" s="113">
        <f t="shared" si="3"/>
        <v>0</v>
      </c>
      <c r="Y13">
        <f>BAWANA!AW13+BAWANA!AX13</f>
        <v>-0.43</v>
      </c>
      <c r="Z13">
        <f>BAWANA!BD13+BAWANA!BE13</f>
        <v>-0.43</v>
      </c>
      <c r="AA13">
        <f>BAWANA!X13+BAWANA!Y13</f>
        <v>-0.43</v>
      </c>
      <c r="AB13">
        <f>BAWANA!AE13+BAWANA!AF13</f>
        <v>-0.43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0.86</v>
      </c>
      <c r="E14">
        <f>BAWANA!AM14</f>
        <v>0</v>
      </c>
      <c r="F14">
        <f t="shared" si="4"/>
        <v>256</v>
      </c>
      <c r="G14">
        <f t="shared" si="5"/>
        <v>0.86</v>
      </c>
      <c r="H14" s="113"/>
      <c r="I14">
        <f>BRPL_EOD!AI14+BRPL_EOD!AJ14</f>
        <v>-1.34</v>
      </c>
      <c r="J14">
        <f>BYPL_EOD!AI14+BYPL_EOD!AJ14</f>
        <v>-0.77</v>
      </c>
      <c r="K14">
        <f>MES_EOD!AI14+MES_EOD!AJ14</f>
        <v>-0.08</v>
      </c>
      <c r="L14">
        <f>NDMC_EOD!AI14+NDMC_EOD!AJ14</f>
        <v>-0.31</v>
      </c>
      <c r="M14">
        <f>TPDDL_EOD!AI14+TPDDL_EOD!AJ14</f>
        <v>-0.94</v>
      </c>
      <c r="N14">
        <f t="shared" si="0"/>
        <v>-3.4400000000000004</v>
      </c>
      <c r="O14" s="113">
        <f t="shared" si="1"/>
        <v>4.3000000000000007</v>
      </c>
      <c r="P14">
        <v>0.33500000000000019</v>
      </c>
      <c r="Q14">
        <v>0.19250000000000012</v>
      </c>
      <c r="R14">
        <v>2.0000000000000018E-2</v>
      </c>
      <c r="S14">
        <v>7.7500000000000013E-2</v>
      </c>
      <c r="T14">
        <v>0.2350000000000001</v>
      </c>
      <c r="U14" s="115">
        <f t="shared" si="2"/>
        <v>0.86000000000000043</v>
      </c>
      <c r="V14" s="113">
        <f t="shared" si="3"/>
        <v>0</v>
      </c>
      <c r="Y14">
        <f>BAWANA!AW14+BAWANA!AX14</f>
        <v>-0.43</v>
      </c>
      <c r="Z14">
        <f>BAWANA!BD14+BAWANA!BE14</f>
        <v>-0.43</v>
      </c>
      <c r="AA14">
        <f>BAWANA!X14+BAWANA!Y14</f>
        <v>-0.43</v>
      </c>
      <c r="AB14">
        <f>BAWANA!AE14+BAWANA!AF14</f>
        <v>-0.43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0.86</v>
      </c>
      <c r="E15">
        <f>BAWANA!AM15</f>
        <v>0</v>
      </c>
      <c r="F15">
        <f t="shared" si="4"/>
        <v>256</v>
      </c>
      <c r="G15">
        <f t="shared" si="5"/>
        <v>0.86</v>
      </c>
      <c r="H15" s="113"/>
      <c r="I15">
        <f>BRPL_EOD!AI15+BRPL_EOD!AJ15</f>
        <v>-1.34</v>
      </c>
      <c r="J15">
        <f>BYPL_EOD!AI15+BYPL_EOD!AJ15</f>
        <v>-0.77</v>
      </c>
      <c r="K15">
        <f>MES_EOD!AI15+MES_EOD!AJ15</f>
        <v>-0.08</v>
      </c>
      <c r="L15">
        <f>NDMC_EOD!AI15+NDMC_EOD!AJ15</f>
        <v>-0.31</v>
      </c>
      <c r="M15">
        <f>TPDDL_EOD!AI15+TPDDL_EOD!AJ15</f>
        <v>-0.94</v>
      </c>
      <c r="N15">
        <f t="shared" si="0"/>
        <v>-3.4400000000000004</v>
      </c>
      <c r="O15" s="113">
        <f t="shared" si="1"/>
        <v>4.3000000000000007</v>
      </c>
      <c r="P15">
        <v>0.33500000000000019</v>
      </c>
      <c r="Q15">
        <v>0.19250000000000012</v>
      </c>
      <c r="R15">
        <v>2.0000000000000018E-2</v>
      </c>
      <c r="S15">
        <v>7.7500000000000013E-2</v>
      </c>
      <c r="T15">
        <v>0.2350000000000001</v>
      </c>
      <c r="U15" s="115">
        <f t="shared" si="2"/>
        <v>0.86000000000000043</v>
      </c>
      <c r="V15" s="113">
        <f t="shared" si="3"/>
        <v>0</v>
      </c>
      <c r="Y15">
        <f>BAWANA!AW15+BAWANA!AX15</f>
        <v>-0.43</v>
      </c>
      <c r="Z15">
        <f>BAWANA!BD15+BAWANA!BE15</f>
        <v>-0.43</v>
      </c>
      <c r="AA15">
        <f>BAWANA!X15+BAWANA!Y15</f>
        <v>-0.43</v>
      </c>
      <c r="AB15">
        <f>BAWANA!AE15+BAWANA!AF15</f>
        <v>-0.43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0.86</v>
      </c>
      <c r="E16">
        <f>BAWANA!AM16</f>
        <v>0</v>
      </c>
      <c r="F16">
        <f t="shared" si="4"/>
        <v>256</v>
      </c>
      <c r="G16">
        <f t="shared" si="5"/>
        <v>0.86</v>
      </c>
      <c r="H16" s="113"/>
      <c r="I16">
        <f>BRPL_EOD!AI16+BRPL_EOD!AJ16</f>
        <v>-1.34</v>
      </c>
      <c r="J16">
        <f>BYPL_EOD!AI16+BYPL_EOD!AJ16</f>
        <v>-0.77</v>
      </c>
      <c r="K16">
        <f>MES_EOD!AI16+MES_EOD!AJ16</f>
        <v>-0.08</v>
      </c>
      <c r="L16">
        <f>NDMC_EOD!AI16+NDMC_EOD!AJ16</f>
        <v>-0.31</v>
      </c>
      <c r="M16">
        <f>TPDDL_EOD!AI16+TPDDL_EOD!AJ16</f>
        <v>-0.94</v>
      </c>
      <c r="N16">
        <f t="shared" si="0"/>
        <v>-3.4400000000000004</v>
      </c>
      <c r="O16" s="113">
        <f t="shared" si="1"/>
        <v>4.3000000000000007</v>
      </c>
      <c r="P16">
        <v>0.33500000000000019</v>
      </c>
      <c r="Q16">
        <v>0.19250000000000012</v>
      </c>
      <c r="R16">
        <v>2.0000000000000018E-2</v>
      </c>
      <c r="S16">
        <v>7.7500000000000013E-2</v>
      </c>
      <c r="T16">
        <v>0.2350000000000001</v>
      </c>
      <c r="U16" s="115">
        <f t="shared" si="2"/>
        <v>0.86000000000000043</v>
      </c>
      <c r="V16" s="113">
        <f t="shared" si="3"/>
        <v>0</v>
      </c>
      <c r="Y16">
        <f>BAWANA!AW16+BAWANA!AX16</f>
        <v>-0.43</v>
      </c>
      <c r="Z16">
        <f>BAWANA!BD16+BAWANA!BE16</f>
        <v>-0.43</v>
      </c>
      <c r="AA16">
        <f>BAWANA!X16+BAWANA!Y16</f>
        <v>-0.43</v>
      </c>
      <c r="AB16">
        <f>BAWANA!AE16+BAWANA!AF16</f>
        <v>-0.43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0.86</v>
      </c>
      <c r="E17">
        <f>BAWANA!AM17</f>
        <v>0</v>
      </c>
      <c r="F17">
        <f t="shared" si="4"/>
        <v>256</v>
      </c>
      <c r="G17">
        <f t="shared" si="5"/>
        <v>0.86</v>
      </c>
      <c r="H17" s="113"/>
      <c r="I17">
        <f>BRPL_EOD!AI17+BRPL_EOD!AJ17</f>
        <v>-1.34</v>
      </c>
      <c r="J17">
        <f>BYPL_EOD!AI17+BYPL_EOD!AJ17</f>
        <v>-0.77</v>
      </c>
      <c r="K17">
        <f>MES_EOD!AI17+MES_EOD!AJ17</f>
        <v>-0.08</v>
      </c>
      <c r="L17">
        <f>NDMC_EOD!AI17+NDMC_EOD!AJ17</f>
        <v>-0.31</v>
      </c>
      <c r="M17">
        <f>TPDDL_EOD!AI17+TPDDL_EOD!AJ17</f>
        <v>-0.94</v>
      </c>
      <c r="N17">
        <f t="shared" si="0"/>
        <v>-3.4400000000000004</v>
      </c>
      <c r="O17" s="113">
        <f t="shared" si="1"/>
        <v>4.3000000000000007</v>
      </c>
      <c r="P17">
        <v>0.33500000000000019</v>
      </c>
      <c r="Q17">
        <v>0.19250000000000012</v>
      </c>
      <c r="R17">
        <v>2.0000000000000018E-2</v>
      </c>
      <c r="S17">
        <v>7.7500000000000013E-2</v>
      </c>
      <c r="T17">
        <v>0.2350000000000001</v>
      </c>
      <c r="U17" s="115">
        <f t="shared" si="2"/>
        <v>0.86000000000000043</v>
      </c>
      <c r="V17" s="113">
        <f t="shared" si="3"/>
        <v>0</v>
      </c>
      <c r="Y17">
        <f>BAWANA!AW17+BAWANA!AX17</f>
        <v>-0.43</v>
      </c>
      <c r="Z17">
        <f>BAWANA!BD17+BAWANA!BE17</f>
        <v>-0.43</v>
      </c>
      <c r="AA17">
        <f>BAWANA!X17+BAWANA!Y17</f>
        <v>-0.43</v>
      </c>
      <c r="AB17">
        <f>BAWANA!AE17+BAWANA!AF17</f>
        <v>-0.43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0.86</v>
      </c>
      <c r="E18">
        <f>BAWANA!AM18</f>
        <v>0</v>
      </c>
      <c r="F18">
        <f t="shared" si="4"/>
        <v>256</v>
      </c>
      <c r="G18">
        <f t="shared" si="5"/>
        <v>0.86</v>
      </c>
      <c r="H18" s="113"/>
      <c r="I18">
        <f>BRPL_EOD!AI18+BRPL_EOD!AJ18</f>
        <v>-1.34</v>
      </c>
      <c r="J18">
        <f>BYPL_EOD!AI18+BYPL_EOD!AJ18</f>
        <v>-0.77</v>
      </c>
      <c r="K18">
        <f>MES_EOD!AI18+MES_EOD!AJ18</f>
        <v>-0.08</v>
      </c>
      <c r="L18">
        <f>NDMC_EOD!AI18+NDMC_EOD!AJ18</f>
        <v>-0.31</v>
      </c>
      <c r="M18">
        <f>TPDDL_EOD!AI18+TPDDL_EOD!AJ18</f>
        <v>-0.94</v>
      </c>
      <c r="N18">
        <f t="shared" si="0"/>
        <v>-3.4400000000000004</v>
      </c>
      <c r="O18" s="113">
        <f t="shared" si="1"/>
        <v>4.3000000000000007</v>
      </c>
      <c r="P18">
        <v>0.33500000000000019</v>
      </c>
      <c r="Q18">
        <v>0.19250000000000012</v>
      </c>
      <c r="R18">
        <v>2.0000000000000018E-2</v>
      </c>
      <c r="S18">
        <v>7.7500000000000013E-2</v>
      </c>
      <c r="T18">
        <v>0.2350000000000001</v>
      </c>
      <c r="U18" s="115">
        <f t="shared" si="2"/>
        <v>0.86000000000000043</v>
      </c>
      <c r="V18" s="113">
        <f t="shared" si="3"/>
        <v>0</v>
      </c>
      <c r="Y18">
        <f>BAWANA!AW18+BAWANA!AX18</f>
        <v>-0.43</v>
      </c>
      <c r="Z18">
        <f>BAWANA!BD18+BAWANA!BE18</f>
        <v>-0.43</v>
      </c>
      <c r="AA18">
        <f>BAWANA!X18+BAWANA!Y18</f>
        <v>-0.43</v>
      </c>
      <c r="AB18">
        <f>BAWANA!AE18+BAWANA!AF18</f>
        <v>-0.43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0.86</v>
      </c>
      <c r="E19">
        <f>BAWANA!AM19</f>
        <v>0</v>
      </c>
      <c r="F19">
        <f t="shared" si="4"/>
        <v>256</v>
      </c>
      <c r="G19">
        <f t="shared" si="5"/>
        <v>0.86</v>
      </c>
      <c r="H19" s="113"/>
      <c r="I19">
        <f>BRPL_EOD!AI19+BRPL_EOD!AJ19</f>
        <v>-1.34</v>
      </c>
      <c r="J19">
        <f>BYPL_EOD!AI19+BYPL_EOD!AJ19</f>
        <v>-0.77</v>
      </c>
      <c r="K19">
        <f>MES_EOD!AI19+MES_EOD!AJ19</f>
        <v>-0.08</v>
      </c>
      <c r="L19">
        <f>NDMC_EOD!AI19+NDMC_EOD!AJ19</f>
        <v>-0.31</v>
      </c>
      <c r="M19">
        <f>TPDDL_EOD!AI19+TPDDL_EOD!AJ19</f>
        <v>-0.94</v>
      </c>
      <c r="N19">
        <f t="shared" si="0"/>
        <v>-3.4400000000000004</v>
      </c>
      <c r="O19" s="113">
        <f t="shared" si="1"/>
        <v>4.3000000000000007</v>
      </c>
      <c r="P19">
        <v>0.33500000000000019</v>
      </c>
      <c r="Q19">
        <v>0.19250000000000012</v>
      </c>
      <c r="R19">
        <v>2.0000000000000018E-2</v>
      </c>
      <c r="S19">
        <v>7.7500000000000013E-2</v>
      </c>
      <c r="T19">
        <v>0.2350000000000001</v>
      </c>
      <c r="U19" s="115">
        <f t="shared" si="2"/>
        <v>0.86000000000000043</v>
      </c>
      <c r="V19" s="113">
        <f t="shared" si="3"/>
        <v>0</v>
      </c>
      <c r="Y19">
        <f>BAWANA!AW19+BAWANA!AX19</f>
        <v>-0.43</v>
      </c>
      <c r="Z19">
        <f>BAWANA!BD19+BAWANA!BE19</f>
        <v>-0.43</v>
      </c>
      <c r="AA19">
        <f>BAWANA!X19+BAWANA!Y19</f>
        <v>-0.43</v>
      </c>
      <c r="AB19">
        <f>BAWANA!AE19+BAWANA!AF19</f>
        <v>-0.43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0.86</v>
      </c>
      <c r="E20">
        <f>BAWANA!AM20</f>
        <v>0</v>
      </c>
      <c r="F20">
        <f t="shared" si="4"/>
        <v>256</v>
      </c>
      <c r="G20">
        <f t="shared" si="5"/>
        <v>0.86</v>
      </c>
      <c r="H20" s="113"/>
      <c r="I20">
        <f>BRPL_EOD!AI20+BRPL_EOD!AJ20</f>
        <v>-1.34</v>
      </c>
      <c r="J20">
        <f>BYPL_EOD!AI20+BYPL_EOD!AJ20</f>
        <v>-0.77</v>
      </c>
      <c r="K20">
        <f>MES_EOD!AI20+MES_EOD!AJ20</f>
        <v>-0.08</v>
      </c>
      <c r="L20">
        <f>NDMC_EOD!AI20+NDMC_EOD!AJ20</f>
        <v>-0.31</v>
      </c>
      <c r="M20">
        <f>TPDDL_EOD!AI20+TPDDL_EOD!AJ20</f>
        <v>-0.94</v>
      </c>
      <c r="N20">
        <f t="shared" si="0"/>
        <v>-3.4400000000000004</v>
      </c>
      <c r="O20" s="113">
        <f t="shared" si="1"/>
        <v>4.3000000000000007</v>
      </c>
      <c r="P20">
        <v>0.33500000000000019</v>
      </c>
      <c r="Q20">
        <v>0.19250000000000012</v>
      </c>
      <c r="R20">
        <v>2.0000000000000018E-2</v>
      </c>
      <c r="S20">
        <v>7.7500000000000013E-2</v>
      </c>
      <c r="T20">
        <v>0.2350000000000001</v>
      </c>
      <c r="U20" s="115">
        <f t="shared" si="2"/>
        <v>0.86000000000000043</v>
      </c>
      <c r="V20" s="113">
        <f t="shared" si="3"/>
        <v>0</v>
      </c>
      <c r="Y20">
        <f>BAWANA!AW20+BAWANA!AX20</f>
        <v>-0.43</v>
      </c>
      <c r="Z20">
        <f>BAWANA!BD20+BAWANA!BE20</f>
        <v>-0.43</v>
      </c>
      <c r="AA20">
        <f>BAWANA!X20+BAWANA!Y20</f>
        <v>-0.43</v>
      </c>
      <c r="AB20">
        <f>BAWANA!AE20+BAWANA!AF20</f>
        <v>-0.43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0.86</v>
      </c>
      <c r="E21">
        <f>BAWANA!AM21</f>
        <v>0</v>
      </c>
      <c r="F21">
        <f t="shared" si="4"/>
        <v>256</v>
      </c>
      <c r="G21">
        <f t="shared" si="5"/>
        <v>0.86</v>
      </c>
      <c r="H21" s="113"/>
      <c r="I21">
        <f>BRPL_EOD!AI21+BRPL_EOD!AJ21</f>
        <v>-1.34</v>
      </c>
      <c r="J21">
        <f>BYPL_EOD!AI21+BYPL_EOD!AJ21</f>
        <v>-0.77</v>
      </c>
      <c r="K21">
        <f>MES_EOD!AI21+MES_EOD!AJ21</f>
        <v>-0.08</v>
      </c>
      <c r="L21">
        <f>NDMC_EOD!AI21+NDMC_EOD!AJ21</f>
        <v>-0.31</v>
      </c>
      <c r="M21">
        <f>TPDDL_EOD!AI21+TPDDL_EOD!AJ21</f>
        <v>-0.94</v>
      </c>
      <c r="N21">
        <f t="shared" si="0"/>
        <v>-3.4400000000000004</v>
      </c>
      <c r="O21" s="113">
        <f t="shared" si="1"/>
        <v>4.3000000000000007</v>
      </c>
      <c r="P21">
        <v>0.33500000000000019</v>
      </c>
      <c r="Q21">
        <v>0.19250000000000012</v>
      </c>
      <c r="R21">
        <v>2.0000000000000018E-2</v>
      </c>
      <c r="S21">
        <v>7.7500000000000013E-2</v>
      </c>
      <c r="T21">
        <v>0.2350000000000001</v>
      </c>
      <c r="U21" s="115">
        <f t="shared" si="2"/>
        <v>0.86000000000000043</v>
      </c>
      <c r="V21" s="113">
        <f t="shared" si="3"/>
        <v>0</v>
      </c>
      <c r="Y21">
        <f>BAWANA!AW21+BAWANA!AX21</f>
        <v>-0.43</v>
      </c>
      <c r="Z21">
        <f>BAWANA!BD21+BAWANA!BE21</f>
        <v>-0.43</v>
      </c>
      <c r="AA21">
        <f>BAWANA!X21+BAWANA!Y21</f>
        <v>-0.43</v>
      </c>
      <c r="AB21">
        <f>BAWANA!AE21+BAWANA!AF21</f>
        <v>-0.43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0.86</v>
      </c>
      <c r="E22">
        <f>BAWANA!AM22</f>
        <v>0</v>
      </c>
      <c r="F22">
        <f t="shared" si="4"/>
        <v>256</v>
      </c>
      <c r="G22">
        <f t="shared" si="5"/>
        <v>0.86</v>
      </c>
      <c r="H22" s="113"/>
      <c r="I22">
        <f>BRPL_EOD!AI22+BRPL_EOD!AJ22</f>
        <v>-1.34</v>
      </c>
      <c r="J22">
        <f>BYPL_EOD!AI22+BYPL_EOD!AJ22</f>
        <v>-0.77</v>
      </c>
      <c r="K22">
        <f>MES_EOD!AI22+MES_EOD!AJ22</f>
        <v>-0.08</v>
      </c>
      <c r="L22">
        <f>NDMC_EOD!AI22+NDMC_EOD!AJ22</f>
        <v>-0.31</v>
      </c>
      <c r="M22">
        <f>TPDDL_EOD!AI22+TPDDL_EOD!AJ22</f>
        <v>-0.94</v>
      </c>
      <c r="N22">
        <f t="shared" si="0"/>
        <v>-3.4400000000000004</v>
      </c>
      <c r="O22" s="113">
        <f t="shared" si="1"/>
        <v>4.3000000000000007</v>
      </c>
      <c r="P22">
        <v>0.33500000000000019</v>
      </c>
      <c r="Q22">
        <v>0.19250000000000012</v>
      </c>
      <c r="R22">
        <v>2.0000000000000018E-2</v>
      </c>
      <c r="S22">
        <v>7.7500000000000013E-2</v>
      </c>
      <c r="T22">
        <v>0.2350000000000001</v>
      </c>
      <c r="U22" s="115">
        <f t="shared" si="2"/>
        <v>0.86000000000000043</v>
      </c>
      <c r="V22" s="113">
        <f t="shared" si="3"/>
        <v>0</v>
      </c>
      <c r="Y22">
        <f>BAWANA!AW22+BAWANA!AX22</f>
        <v>-0.43</v>
      </c>
      <c r="Z22">
        <f>BAWANA!BD22+BAWANA!BE22</f>
        <v>-0.43</v>
      </c>
      <c r="AA22">
        <f>BAWANA!X22+BAWANA!Y22</f>
        <v>-0.43</v>
      </c>
      <c r="AB22">
        <f>BAWANA!AE22+BAWANA!AF22</f>
        <v>-0.43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0.86</v>
      </c>
      <c r="E23">
        <f>BAWANA!AM23</f>
        <v>0</v>
      </c>
      <c r="F23">
        <f t="shared" si="4"/>
        <v>256</v>
      </c>
      <c r="G23">
        <f t="shared" si="5"/>
        <v>0.86</v>
      </c>
      <c r="H23" s="113"/>
      <c r="I23">
        <f>BRPL_EOD!AI23+BRPL_EOD!AJ23</f>
        <v>-1.34</v>
      </c>
      <c r="J23">
        <f>BYPL_EOD!AI23+BYPL_EOD!AJ23</f>
        <v>-0.77</v>
      </c>
      <c r="K23">
        <f>MES_EOD!AI23+MES_EOD!AJ23</f>
        <v>-0.08</v>
      </c>
      <c r="L23">
        <f>NDMC_EOD!AI23+NDMC_EOD!AJ23</f>
        <v>-0.31</v>
      </c>
      <c r="M23">
        <f>TPDDL_EOD!AI23+TPDDL_EOD!AJ23</f>
        <v>-0.94</v>
      </c>
      <c r="N23">
        <f t="shared" si="0"/>
        <v>-3.4400000000000004</v>
      </c>
      <c r="O23" s="113">
        <f t="shared" si="1"/>
        <v>4.3000000000000007</v>
      </c>
      <c r="P23">
        <v>0.33500000000000019</v>
      </c>
      <c r="Q23">
        <v>0.19250000000000012</v>
      </c>
      <c r="R23">
        <v>2.0000000000000018E-2</v>
      </c>
      <c r="S23">
        <v>7.7500000000000013E-2</v>
      </c>
      <c r="T23">
        <v>0.2350000000000001</v>
      </c>
      <c r="U23" s="115">
        <f t="shared" si="2"/>
        <v>0.86000000000000043</v>
      </c>
      <c r="V23" s="113">
        <f t="shared" si="3"/>
        <v>0</v>
      </c>
      <c r="Y23">
        <f>BAWANA!AW23+BAWANA!AX23</f>
        <v>-0.43</v>
      </c>
      <c r="Z23">
        <f>BAWANA!BD23+BAWANA!BE23</f>
        <v>-0.43</v>
      </c>
      <c r="AA23">
        <f>BAWANA!X23+BAWANA!Y23</f>
        <v>-0.43</v>
      </c>
      <c r="AB23">
        <f>BAWANA!AE23+BAWANA!AF23</f>
        <v>-0.43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0.86</v>
      </c>
      <c r="E24">
        <f>BAWANA!AM24</f>
        <v>0</v>
      </c>
      <c r="F24">
        <f t="shared" si="4"/>
        <v>256</v>
      </c>
      <c r="G24">
        <f t="shared" si="5"/>
        <v>0.86</v>
      </c>
      <c r="H24" s="113"/>
      <c r="I24">
        <f>BRPL_EOD!AI24+BRPL_EOD!AJ24</f>
        <v>-1.34</v>
      </c>
      <c r="J24">
        <f>BYPL_EOD!AI24+BYPL_EOD!AJ24</f>
        <v>-0.77</v>
      </c>
      <c r="K24">
        <f>MES_EOD!AI24+MES_EOD!AJ24</f>
        <v>-0.08</v>
      </c>
      <c r="L24">
        <f>NDMC_EOD!AI24+NDMC_EOD!AJ24</f>
        <v>-0.31</v>
      </c>
      <c r="M24">
        <f>TPDDL_EOD!AI24+TPDDL_EOD!AJ24</f>
        <v>-0.94</v>
      </c>
      <c r="N24">
        <f t="shared" si="0"/>
        <v>-3.4400000000000004</v>
      </c>
      <c r="O24" s="113">
        <f t="shared" si="1"/>
        <v>4.3000000000000007</v>
      </c>
      <c r="P24">
        <v>0.33500000000000019</v>
      </c>
      <c r="Q24">
        <v>0.19250000000000012</v>
      </c>
      <c r="R24">
        <v>2.0000000000000018E-2</v>
      </c>
      <c r="S24">
        <v>7.7500000000000013E-2</v>
      </c>
      <c r="T24">
        <v>0.2350000000000001</v>
      </c>
      <c r="U24" s="115">
        <f t="shared" si="2"/>
        <v>0.86000000000000043</v>
      </c>
      <c r="V24" s="113">
        <f t="shared" si="3"/>
        <v>0</v>
      </c>
      <c r="Y24">
        <f>BAWANA!AW24+BAWANA!AX24</f>
        <v>-0.43</v>
      </c>
      <c r="Z24">
        <f>BAWANA!BD24+BAWANA!BE24</f>
        <v>-0.43</v>
      </c>
      <c r="AA24">
        <f>BAWANA!X24+BAWANA!Y24</f>
        <v>-0.43</v>
      </c>
      <c r="AB24">
        <f>BAWANA!AE24+BAWANA!AF24</f>
        <v>-0.43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0.86</v>
      </c>
      <c r="E25">
        <f>BAWANA!AM25</f>
        <v>0</v>
      </c>
      <c r="F25">
        <f t="shared" si="4"/>
        <v>256</v>
      </c>
      <c r="G25">
        <f t="shared" si="5"/>
        <v>0.86</v>
      </c>
      <c r="H25" s="113"/>
      <c r="I25">
        <f>BRPL_EOD!AI25+BRPL_EOD!AJ25</f>
        <v>-1.34</v>
      </c>
      <c r="J25">
        <f>BYPL_EOD!AI25+BYPL_EOD!AJ25</f>
        <v>-0.77</v>
      </c>
      <c r="K25">
        <f>MES_EOD!AI25+MES_EOD!AJ25</f>
        <v>-0.08</v>
      </c>
      <c r="L25">
        <f>NDMC_EOD!AI25+NDMC_EOD!AJ25</f>
        <v>-0.31</v>
      </c>
      <c r="M25">
        <f>TPDDL_EOD!AI25+TPDDL_EOD!AJ25</f>
        <v>-0.94</v>
      </c>
      <c r="N25">
        <f t="shared" si="0"/>
        <v>-3.4400000000000004</v>
      </c>
      <c r="O25" s="113">
        <f t="shared" si="1"/>
        <v>4.3000000000000007</v>
      </c>
      <c r="P25">
        <v>0.33500000000000019</v>
      </c>
      <c r="Q25">
        <v>0.19250000000000012</v>
      </c>
      <c r="R25">
        <v>2.0000000000000018E-2</v>
      </c>
      <c r="S25">
        <v>7.7500000000000013E-2</v>
      </c>
      <c r="T25">
        <v>0.2350000000000001</v>
      </c>
      <c r="U25" s="115">
        <f t="shared" si="2"/>
        <v>0.86000000000000043</v>
      </c>
      <c r="V25" s="113">
        <f t="shared" si="3"/>
        <v>0</v>
      </c>
      <c r="Y25">
        <f>BAWANA!AW25+BAWANA!AX25</f>
        <v>-0.43</v>
      </c>
      <c r="Z25">
        <f>BAWANA!BD25+BAWANA!BE25</f>
        <v>-0.43</v>
      </c>
      <c r="AA25">
        <f>BAWANA!X25+BAWANA!Y25</f>
        <v>-0.43</v>
      </c>
      <c r="AB25">
        <f>BAWANA!AE25+BAWANA!AF25</f>
        <v>-0.43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0.86</v>
      </c>
      <c r="E26">
        <f>BAWANA!AM26</f>
        <v>0</v>
      </c>
      <c r="F26">
        <f t="shared" si="4"/>
        <v>256</v>
      </c>
      <c r="G26">
        <f t="shared" si="5"/>
        <v>0.86</v>
      </c>
      <c r="H26" s="113"/>
      <c r="I26">
        <f>BRPL_EOD!AI26+BRPL_EOD!AJ26</f>
        <v>-1.34</v>
      </c>
      <c r="J26">
        <f>BYPL_EOD!AI26+BYPL_EOD!AJ26</f>
        <v>-0.77</v>
      </c>
      <c r="K26">
        <f>MES_EOD!AI26+MES_EOD!AJ26</f>
        <v>-0.08</v>
      </c>
      <c r="L26">
        <f>NDMC_EOD!AI26+NDMC_EOD!AJ26</f>
        <v>-0.31</v>
      </c>
      <c r="M26">
        <f>TPDDL_EOD!AI26+TPDDL_EOD!AJ26</f>
        <v>-0.94</v>
      </c>
      <c r="N26">
        <f t="shared" si="0"/>
        <v>-3.4400000000000004</v>
      </c>
      <c r="O26" s="113">
        <f t="shared" si="1"/>
        <v>4.3000000000000007</v>
      </c>
      <c r="P26">
        <v>0.33500000000000019</v>
      </c>
      <c r="Q26">
        <v>0.19250000000000012</v>
      </c>
      <c r="R26">
        <v>2.0000000000000018E-2</v>
      </c>
      <c r="S26">
        <v>7.7500000000000013E-2</v>
      </c>
      <c r="T26">
        <v>0.2350000000000001</v>
      </c>
      <c r="U26" s="115">
        <f t="shared" si="2"/>
        <v>0.86000000000000043</v>
      </c>
      <c r="V26" s="113">
        <f t="shared" si="3"/>
        <v>0</v>
      </c>
      <c r="Y26">
        <f>BAWANA!AW26+BAWANA!AX26</f>
        <v>-0.43</v>
      </c>
      <c r="Z26">
        <f>BAWANA!BD26+BAWANA!BE26</f>
        <v>-0.43</v>
      </c>
      <c r="AA26">
        <f>BAWANA!X26+BAWANA!Y26</f>
        <v>-0.43</v>
      </c>
      <c r="AB26">
        <f>BAWANA!AE26+BAWANA!AF26</f>
        <v>-0.43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0.86</v>
      </c>
      <c r="E27">
        <f>BAWANA!AM27</f>
        <v>0</v>
      </c>
      <c r="F27">
        <f t="shared" si="4"/>
        <v>256</v>
      </c>
      <c r="G27">
        <f t="shared" si="5"/>
        <v>0.86</v>
      </c>
      <c r="H27" s="113"/>
      <c r="I27">
        <f>BRPL_EOD!AI27+BRPL_EOD!AJ27</f>
        <v>-1.34</v>
      </c>
      <c r="J27">
        <f>BYPL_EOD!AI27+BYPL_EOD!AJ27</f>
        <v>-0.77</v>
      </c>
      <c r="K27">
        <f>MES_EOD!AI27+MES_EOD!AJ27</f>
        <v>-0.08</v>
      </c>
      <c r="L27">
        <f>NDMC_EOD!AI27+NDMC_EOD!AJ27</f>
        <v>-0.31</v>
      </c>
      <c r="M27">
        <f>TPDDL_EOD!AI27+TPDDL_EOD!AJ27</f>
        <v>-0.94</v>
      </c>
      <c r="N27">
        <f t="shared" si="0"/>
        <v>-3.4400000000000004</v>
      </c>
      <c r="O27" s="113">
        <f t="shared" si="1"/>
        <v>4.3000000000000007</v>
      </c>
      <c r="P27">
        <v>0.33500000000000019</v>
      </c>
      <c r="Q27">
        <v>0.19250000000000012</v>
      </c>
      <c r="R27">
        <v>2.0000000000000018E-2</v>
      </c>
      <c r="S27">
        <v>7.7500000000000013E-2</v>
      </c>
      <c r="T27">
        <v>0.2350000000000001</v>
      </c>
      <c r="U27" s="115">
        <f t="shared" si="2"/>
        <v>0.86000000000000043</v>
      </c>
      <c r="V27" s="113">
        <f t="shared" si="3"/>
        <v>0</v>
      </c>
      <c r="Y27">
        <f>BAWANA!AW27+BAWANA!AX27</f>
        <v>-0.43</v>
      </c>
      <c r="Z27">
        <f>BAWANA!BD27+BAWANA!BE27</f>
        <v>-0.43</v>
      </c>
      <c r="AA27">
        <f>BAWANA!X27+BAWANA!Y27</f>
        <v>-0.43</v>
      </c>
      <c r="AB27">
        <f>BAWANA!AE27+BAWANA!AF27</f>
        <v>-0.43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0.86</v>
      </c>
      <c r="E28">
        <f>BAWANA!AM28</f>
        <v>0</v>
      </c>
      <c r="F28">
        <f t="shared" si="4"/>
        <v>256</v>
      </c>
      <c r="G28">
        <f t="shared" si="5"/>
        <v>0.86</v>
      </c>
      <c r="H28" s="113"/>
      <c r="I28">
        <f>BRPL_EOD!AI28+BRPL_EOD!AJ28</f>
        <v>-1.34</v>
      </c>
      <c r="J28">
        <f>BYPL_EOD!AI28+BYPL_EOD!AJ28</f>
        <v>-0.77</v>
      </c>
      <c r="K28">
        <f>MES_EOD!AI28+MES_EOD!AJ28</f>
        <v>-0.08</v>
      </c>
      <c r="L28">
        <f>NDMC_EOD!AI28+NDMC_EOD!AJ28</f>
        <v>-0.31</v>
      </c>
      <c r="M28">
        <f>TPDDL_EOD!AI28+TPDDL_EOD!AJ28</f>
        <v>-0.94</v>
      </c>
      <c r="N28">
        <f t="shared" si="0"/>
        <v>-3.4400000000000004</v>
      </c>
      <c r="O28" s="113">
        <f t="shared" si="1"/>
        <v>4.3000000000000007</v>
      </c>
      <c r="P28">
        <v>0.33500000000000019</v>
      </c>
      <c r="Q28">
        <v>0.19250000000000012</v>
      </c>
      <c r="R28">
        <v>2.0000000000000018E-2</v>
      </c>
      <c r="S28">
        <v>7.7500000000000013E-2</v>
      </c>
      <c r="T28">
        <v>0.2350000000000001</v>
      </c>
      <c r="U28" s="115">
        <f t="shared" si="2"/>
        <v>0.86000000000000043</v>
      </c>
      <c r="V28" s="113">
        <f t="shared" si="3"/>
        <v>0</v>
      </c>
      <c r="Y28">
        <f>BAWANA!AW28+BAWANA!AX28</f>
        <v>-0.43</v>
      </c>
      <c r="Z28">
        <f>BAWANA!BD28+BAWANA!BE28</f>
        <v>-0.43</v>
      </c>
      <c r="AA28">
        <f>BAWANA!X28+BAWANA!Y28</f>
        <v>-0.43</v>
      </c>
      <c r="AB28">
        <f>BAWANA!AE28+BAWANA!AF28</f>
        <v>-0.43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0.86</v>
      </c>
      <c r="E29">
        <f>BAWANA!AM29</f>
        <v>0</v>
      </c>
      <c r="F29">
        <f t="shared" si="4"/>
        <v>256</v>
      </c>
      <c r="G29">
        <f t="shared" si="5"/>
        <v>0.86</v>
      </c>
      <c r="H29" s="113"/>
      <c r="I29">
        <f>BRPL_EOD!AI29+BRPL_EOD!AJ29</f>
        <v>-1.34</v>
      </c>
      <c r="J29">
        <f>BYPL_EOD!AI29+BYPL_EOD!AJ29</f>
        <v>-0.77</v>
      </c>
      <c r="K29">
        <f>MES_EOD!AI29+MES_EOD!AJ29</f>
        <v>-0.08</v>
      </c>
      <c r="L29">
        <f>NDMC_EOD!AI29+NDMC_EOD!AJ29</f>
        <v>-0.31</v>
      </c>
      <c r="M29">
        <f>TPDDL_EOD!AI29+TPDDL_EOD!AJ29</f>
        <v>-0.94</v>
      </c>
      <c r="N29">
        <f t="shared" si="0"/>
        <v>-3.4400000000000004</v>
      </c>
      <c r="O29" s="113">
        <f t="shared" si="1"/>
        <v>4.3000000000000007</v>
      </c>
      <c r="P29">
        <v>0.33500000000000019</v>
      </c>
      <c r="Q29">
        <v>0.19250000000000012</v>
      </c>
      <c r="R29">
        <v>2.0000000000000018E-2</v>
      </c>
      <c r="S29">
        <v>7.7500000000000013E-2</v>
      </c>
      <c r="T29">
        <v>0.2350000000000001</v>
      </c>
      <c r="U29" s="115">
        <f t="shared" si="2"/>
        <v>0.86000000000000043</v>
      </c>
      <c r="V29" s="113">
        <f t="shared" si="3"/>
        <v>0</v>
      </c>
      <c r="Y29">
        <f>BAWANA!AW29+BAWANA!AX29</f>
        <v>-0.43</v>
      </c>
      <c r="Z29">
        <f>BAWANA!BD29+BAWANA!BE29</f>
        <v>-0.43</v>
      </c>
      <c r="AA29">
        <f>BAWANA!X29+BAWANA!Y29</f>
        <v>-0.43</v>
      </c>
      <c r="AB29">
        <f>BAWANA!AE29+BAWANA!AF29</f>
        <v>-0.43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0.86</v>
      </c>
      <c r="E30">
        <f>BAWANA!AM30</f>
        <v>0</v>
      </c>
      <c r="F30">
        <f t="shared" si="4"/>
        <v>256</v>
      </c>
      <c r="G30">
        <f t="shared" si="5"/>
        <v>0.86</v>
      </c>
      <c r="H30" s="113"/>
      <c r="I30">
        <f>BRPL_EOD!AI30+BRPL_EOD!AJ30</f>
        <v>-1.34</v>
      </c>
      <c r="J30">
        <f>BYPL_EOD!AI30+BYPL_EOD!AJ30</f>
        <v>-0.77</v>
      </c>
      <c r="K30">
        <f>MES_EOD!AI30+MES_EOD!AJ30</f>
        <v>-0.08</v>
      </c>
      <c r="L30">
        <f>NDMC_EOD!AI30+NDMC_EOD!AJ30</f>
        <v>-0.31</v>
      </c>
      <c r="M30">
        <f>TPDDL_EOD!AI30+TPDDL_EOD!AJ30</f>
        <v>-0.94</v>
      </c>
      <c r="N30">
        <f t="shared" si="0"/>
        <v>-3.4400000000000004</v>
      </c>
      <c r="O30" s="113">
        <f t="shared" si="1"/>
        <v>4.3000000000000007</v>
      </c>
      <c r="P30">
        <v>0.33500000000000019</v>
      </c>
      <c r="Q30">
        <v>0.19250000000000012</v>
      </c>
      <c r="R30">
        <v>2.0000000000000018E-2</v>
      </c>
      <c r="S30">
        <v>7.7500000000000013E-2</v>
      </c>
      <c r="T30">
        <v>0.2350000000000001</v>
      </c>
      <c r="U30" s="115">
        <f t="shared" si="2"/>
        <v>0.86000000000000043</v>
      </c>
      <c r="V30" s="113">
        <f t="shared" si="3"/>
        <v>0</v>
      </c>
      <c r="Y30">
        <f>BAWANA!AW30+BAWANA!AX30</f>
        <v>-0.43</v>
      </c>
      <c r="Z30">
        <f>BAWANA!BD30+BAWANA!BE30</f>
        <v>-0.43</v>
      </c>
      <c r="AA30">
        <f>BAWANA!X30+BAWANA!Y30</f>
        <v>-0.43</v>
      </c>
      <c r="AB30">
        <f>BAWANA!AE30+BAWANA!AF30</f>
        <v>-0.43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0.86</v>
      </c>
      <c r="E31">
        <f>BAWANA!AM31</f>
        <v>0</v>
      </c>
      <c r="F31">
        <f t="shared" si="4"/>
        <v>256</v>
      </c>
      <c r="G31">
        <f t="shared" si="5"/>
        <v>0.86</v>
      </c>
      <c r="H31" s="113"/>
      <c r="I31">
        <f>BRPL_EOD!AI31+BRPL_EOD!AJ31</f>
        <v>-1.34</v>
      </c>
      <c r="J31">
        <f>BYPL_EOD!AI31+BYPL_EOD!AJ31</f>
        <v>-0.77</v>
      </c>
      <c r="K31">
        <f>MES_EOD!AI31+MES_EOD!AJ31</f>
        <v>-0.08</v>
      </c>
      <c r="L31">
        <f>NDMC_EOD!AI31+NDMC_EOD!AJ31</f>
        <v>-0.31</v>
      </c>
      <c r="M31">
        <f>TPDDL_EOD!AI31+TPDDL_EOD!AJ31</f>
        <v>-0.94</v>
      </c>
      <c r="N31">
        <f t="shared" si="0"/>
        <v>-3.4400000000000004</v>
      </c>
      <c r="O31" s="113">
        <f t="shared" si="1"/>
        <v>4.3000000000000007</v>
      </c>
      <c r="P31">
        <v>0.33500000000000019</v>
      </c>
      <c r="Q31">
        <v>0.19250000000000012</v>
      </c>
      <c r="R31">
        <v>2.0000000000000018E-2</v>
      </c>
      <c r="S31">
        <v>7.7500000000000013E-2</v>
      </c>
      <c r="T31">
        <v>0.2350000000000001</v>
      </c>
      <c r="U31" s="115">
        <f t="shared" si="2"/>
        <v>0.86000000000000043</v>
      </c>
      <c r="V31" s="113">
        <f t="shared" si="3"/>
        <v>0</v>
      </c>
      <c r="Y31">
        <f>BAWANA!AW31+BAWANA!AX31</f>
        <v>-0.43</v>
      </c>
      <c r="Z31">
        <f>BAWANA!BD31+BAWANA!BE31</f>
        <v>-0.43</v>
      </c>
      <c r="AA31">
        <f>BAWANA!X31+BAWANA!Y31</f>
        <v>-0.43</v>
      </c>
      <c r="AB31">
        <f>BAWANA!AE31+BAWANA!AF31</f>
        <v>-0.43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0.86</v>
      </c>
      <c r="E32">
        <f>BAWANA!AM32</f>
        <v>0</v>
      </c>
      <c r="F32">
        <f t="shared" si="4"/>
        <v>256</v>
      </c>
      <c r="G32">
        <f t="shared" si="5"/>
        <v>0.86</v>
      </c>
      <c r="H32" s="113"/>
      <c r="I32">
        <f>BRPL_EOD!AI32+BRPL_EOD!AJ32</f>
        <v>-1.34</v>
      </c>
      <c r="J32">
        <f>BYPL_EOD!AI32+BYPL_EOD!AJ32</f>
        <v>-0.77</v>
      </c>
      <c r="K32">
        <f>MES_EOD!AI32+MES_EOD!AJ32</f>
        <v>-0.08</v>
      </c>
      <c r="L32">
        <f>NDMC_EOD!AI32+NDMC_EOD!AJ32</f>
        <v>-0.31</v>
      </c>
      <c r="M32">
        <f>TPDDL_EOD!AI32+TPDDL_EOD!AJ32</f>
        <v>-0.94</v>
      </c>
      <c r="N32">
        <f t="shared" si="0"/>
        <v>-3.4400000000000004</v>
      </c>
      <c r="O32" s="113">
        <f t="shared" si="1"/>
        <v>4.3000000000000007</v>
      </c>
      <c r="P32">
        <v>0.33500000000000019</v>
      </c>
      <c r="Q32">
        <v>0.19250000000000012</v>
      </c>
      <c r="R32">
        <v>2.0000000000000018E-2</v>
      </c>
      <c r="S32">
        <v>7.7500000000000013E-2</v>
      </c>
      <c r="T32">
        <v>0.2350000000000001</v>
      </c>
      <c r="U32" s="115">
        <f t="shared" si="2"/>
        <v>0.86000000000000043</v>
      </c>
      <c r="V32" s="113">
        <f t="shared" si="3"/>
        <v>0</v>
      </c>
      <c r="Y32">
        <f>BAWANA!AW32+BAWANA!AX32</f>
        <v>-0.43</v>
      </c>
      <c r="Z32">
        <f>BAWANA!BD32+BAWANA!BE32</f>
        <v>-0.43</v>
      </c>
      <c r="AA32">
        <f>BAWANA!X32+BAWANA!Y32</f>
        <v>-0.43</v>
      </c>
      <c r="AB32">
        <f>BAWANA!AE32+BAWANA!AF32</f>
        <v>-0.43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0.86</v>
      </c>
      <c r="E33">
        <f>BAWANA!AM33</f>
        <v>0</v>
      </c>
      <c r="F33">
        <f t="shared" si="4"/>
        <v>256</v>
      </c>
      <c r="G33">
        <f t="shared" si="5"/>
        <v>0.86</v>
      </c>
      <c r="H33" s="113"/>
      <c r="I33">
        <f>BRPL_EOD!AI33+BRPL_EOD!AJ33</f>
        <v>-1.34</v>
      </c>
      <c r="J33">
        <f>BYPL_EOD!AI33+BYPL_EOD!AJ33</f>
        <v>-0.77</v>
      </c>
      <c r="K33">
        <f>MES_EOD!AI33+MES_EOD!AJ33</f>
        <v>-0.08</v>
      </c>
      <c r="L33">
        <f>NDMC_EOD!AI33+NDMC_EOD!AJ33</f>
        <v>-0.31</v>
      </c>
      <c r="M33">
        <f>TPDDL_EOD!AI33+TPDDL_EOD!AJ33</f>
        <v>-0.94</v>
      </c>
      <c r="N33">
        <f t="shared" si="0"/>
        <v>-3.4400000000000004</v>
      </c>
      <c r="O33" s="113">
        <f t="shared" si="1"/>
        <v>4.3000000000000007</v>
      </c>
      <c r="P33">
        <v>0.33500000000000019</v>
      </c>
      <c r="Q33">
        <v>0.19250000000000012</v>
      </c>
      <c r="R33">
        <v>2.0000000000000018E-2</v>
      </c>
      <c r="S33">
        <v>7.7500000000000013E-2</v>
      </c>
      <c r="T33">
        <v>0.2350000000000001</v>
      </c>
      <c r="U33" s="115">
        <f t="shared" si="2"/>
        <v>0.86000000000000043</v>
      </c>
      <c r="V33" s="113">
        <f t="shared" si="3"/>
        <v>0</v>
      </c>
      <c r="Y33">
        <f>BAWANA!AW33+BAWANA!AX33</f>
        <v>-0.43</v>
      </c>
      <c r="Z33">
        <f>BAWANA!BD33+BAWANA!BE33</f>
        <v>-0.43</v>
      </c>
      <c r="AA33">
        <f>BAWANA!X33+BAWANA!Y33</f>
        <v>-0.43</v>
      </c>
      <c r="AB33">
        <f>BAWANA!AE33+BAWANA!AF33</f>
        <v>-0.43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0.86</v>
      </c>
      <c r="E34">
        <f>BAWANA!AM34</f>
        <v>0</v>
      </c>
      <c r="F34">
        <f t="shared" si="4"/>
        <v>256</v>
      </c>
      <c r="G34">
        <f t="shared" si="5"/>
        <v>0.86</v>
      </c>
      <c r="H34" s="113"/>
      <c r="I34">
        <f>BRPL_EOD!AI34+BRPL_EOD!AJ34</f>
        <v>-1.34</v>
      </c>
      <c r="J34">
        <f>BYPL_EOD!AI34+BYPL_EOD!AJ34</f>
        <v>-0.77</v>
      </c>
      <c r="K34">
        <f>MES_EOD!AI34+MES_EOD!AJ34</f>
        <v>-0.08</v>
      </c>
      <c r="L34">
        <f>NDMC_EOD!AI34+NDMC_EOD!AJ34</f>
        <v>-0.31</v>
      </c>
      <c r="M34">
        <f>TPDDL_EOD!AI34+TPDDL_EOD!AJ34</f>
        <v>-0.94</v>
      </c>
      <c r="N34">
        <f t="shared" si="0"/>
        <v>-3.4400000000000004</v>
      </c>
      <c r="O34" s="113">
        <f t="shared" si="1"/>
        <v>4.3000000000000007</v>
      </c>
      <c r="P34">
        <v>0.33500000000000019</v>
      </c>
      <c r="Q34">
        <v>0.19250000000000012</v>
      </c>
      <c r="R34">
        <v>2.0000000000000018E-2</v>
      </c>
      <c r="S34">
        <v>7.7500000000000013E-2</v>
      </c>
      <c r="T34">
        <v>0.2350000000000001</v>
      </c>
      <c r="U34" s="115">
        <f t="shared" si="2"/>
        <v>0.86000000000000043</v>
      </c>
      <c r="V34" s="113">
        <f t="shared" si="3"/>
        <v>0</v>
      </c>
      <c r="Y34">
        <f>BAWANA!AW34+BAWANA!AX34</f>
        <v>-0.43</v>
      </c>
      <c r="Z34">
        <f>BAWANA!BD34+BAWANA!BE34</f>
        <v>-0.43</v>
      </c>
      <c r="AA34">
        <f>BAWANA!X34+BAWANA!Y34</f>
        <v>-0.43</v>
      </c>
      <c r="AB34">
        <f>BAWANA!AE34+BAWANA!AF34</f>
        <v>-0.43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1.3</v>
      </c>
      <c r="E35">
        <f>BAWANA!AM35</f>
        <v>0</v>
      </c>
      <c r="F35">
        <f t="shared" si="4"/>
        <v>256</v>
      </c>
      <c r="G35">
        <f t="shared" si="5"/>
        <v>1.3</v>
      </c>
      <c r="H35" s="113"/>
      <c r="I35">
        <f>BRPL_EOD!AI35+BRPL_EOD!AJ35</f>
        <v>-2.02</v>
      </c>
      <c r="J35">
        <f>BYPL_EOD!AI35+BYPL_EOD!AJ35</f>
        <v>-1.17</v>
      </c>
      <c r="K35">
        <f>MES_EOD!AI35+MES_EOD!AJ35</f>
        <v>-0.12</v>
      </c>
      <c r="L35">
        <f>NDMC_EOD!AI35+NDMC_EOD!AJ35</f>
        <v>-0.47</v>
      </c>
      <c r="M35">
        <f>TPDDL_EOD!AI35+TPDDL_EOD!AJ35</f>
        <v>-1.41</v>
      </c>
      <c r="N35">
        <f t="shared" si="0"/>
        <v>-5.19</v>
      </c>
      <c r="O35" s="113">
        <f t="shared" si="1"/>
        <v>6.49</v>
      </c>
      <c r="P35">
        <v>0.50597302504816932</v>
      </c>
      <c r="Q35">
        <v>0.29306358381502884</v>
      </c>
      <c r="R35">
        <v>3.0057803468208105E-2</v>
      </c>
      <c r="S35">
        <v>0.11772639691714837</v>
      </c>
      <c r="T35">
        <v>0.35317919075144499</v>
      </c>
      <c r="U35" s="115">
        <f t="shared" si="2"/>
        <v>1.2999999999999996</v>
      </c>
      <c r="V35" s="113">
        <f t="shared" si="3"/>
        <v>0</v>
      </c>
      <c r="Y35">
        <f>BAWANA!AW35+BAWANA!AX35</f>
        <v>-0.65</v>
      </c>
      <c r="Z35">
        <f>BAWANA!BD35+BAWANA!BE35</f>
        <v>-0.65</v>
      </c>
      <c r="AA35">
        <f>BAWANA!X35+BAWANA!Y35</f>
        <v>-0.65</v>
      </c>
      <c r="AB35">
        <f>BAWANA!AE35+BAWANA!AF35</f>
        <v>-0.65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1.3</v>
      </c>
      <c r="E36">
        <f>BAWANA!AM36</f>
        <v>0</v>
      </c>
      <c r="F36">
        <f t="shared" si="4"/>
        <v>256</v>
      </c>
      <c r="G36">
        <f t="shared" si="5"/>
        <v>1.3</v>
      </c>
      <c r="H36" s="113"/>
      <c r="I36">
        <f>BRPL_EOD!AI36+BRPL_EOD!AJ36</f>
        <v>-2.02</v>
      </c>
      <c r="J36">
        <f>BYPL_EOD!AI36+BYPL_EOD!AJ36</f>
        <v>-1.17</v>
      </c>
      <c r="K36">
        <f>MES_EOD!AI36+MES_EOD!AJ36</f>
        <v>-0.12</v>
      </c>
      <c r="L36">
        <f>NDMC_EOD!AI36+NDMC_EOD!AJ36</f>
        <v>-0.47</v>
      </c>
      <c r="M36">
        <f>TPDDL_EOD!AI36+TPDDL_EOD!AJ36</f>
        <v>-1.41</v>
      </c>
      <c r="N36">
        <f t="shared" si="0"/>
        <v>-5.19</v>
      </c>
      <c r="O36" s="113">
        <f t="shared" si="1"/>
        <v>6.49</v>
      </c>
      <c r="P36">
        <v>0.50597302504816932</v>
      </c>
      <c r="Q36">
        <v>0.29306358381502884</v>
      </c>
      <c r="R36">
        <v>3.0057803468208105E-2</v>
      </c>
      <c r="S36">
        <v>0.11772639691714837</v>
      </c>
      <c r="T36">
        <v>0.35317919075144499</v>
      </c>
      <c r="U36" s="115">
        <f t="shared" si="2"/>
        <v>1.2999999999999996</v>
      </c>
      <c r="V36" s="113">
        <f t="shared" si="3"/>
        <v>0</v>
      </c>
      <c r="Y36">
        <f>BAWANA!AW36+BAWANA!AX36</f>
        <v>-0.65</v>
      </c>
      <c r="Z36">
        <f>BAWANA!BD36+BAWANA!BE36</f>
        <v>-0.65</v>
      </c>
      <c r="AA36">
        <f>BAWANA!X36+BAWANA!Y36</f>
        <v>-0.65</v>
      </c>
      <c r="AB36">
        <f>BAWANA!AE36+BAWANA!AF36</f>
        <v>-0.65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1.3</v>
      </c>
      <c r="E37">
        <f>BAWANA!AM37</f>
        <v>0</v>
      </c>
      <c r="F37">
        <f t="shared" si="4"/>
        <v>256</v>
      </c>
      <c r="G37">
        <f t="shared" si="5"/>
        <v>1.3</v>
      </c>
      <c r="H37" s="113"/>
      <c r="I37">
        <f>BRPL_EOD!AI37+BRPL_EOD!AJ37</f>
        <v>-2.02</v>
      </c>
      <c r="J37">
        <f>BYPL_EOD!AI37+BYPL_EOD!AJ37</f>
        <v>-1.17</v>
      </c>
      <c r="K37">
        <f>MES_EOD!AI37+MES_EOD!AJ37</f>
        <v>-0.12</v>
      </c>
      <c r="L37">
        <f>NDMC_EOD!AI37+NDMC_EOD!AJ37</f>
        <v>-0.47</v>
      </c>
      <c r="M37">
        <f>TPDDL_EOD!AI37+TPDDL_EOD!AJ37</f>
        <v>-1.41</v>
      </c>
      <c r="N37">
        <f t="shared" si="0"/>
        <v>-5.19</v>
      </c>
      <c r="O37" s="113">
        <f t="shared" si="1"/>
        <v>6.49</v>
      </c>
      <c r="P37">
        <v>0.50597302504816932</v>
      </c>
      <c r="Q37">
        <v>0.29306358381502884</v>
      </c>
      <c r="R37">
        <v>3.0057803468208105E-2</v>
      </c>
      <c r="S37">
        <v>0.11772639691714837</v>
      </c>
      <c r="T37">
        <v>0.35317919075144499</v>
      </c>
      <c r="U37" s="115">
        <f t="shared" si="2"/>
        <v>1.2999999999999996</v>
      </c>
      <c r="V37" s="113">
        <f t="shared" si="3"/>
        <v>0</v>
      </c>
      <c r="Y37">
        <f>BAWANA!AW37+BAWANA!AX37</f>
        <v>-0.65</v>
      </c>
      <c r="Z37">
        <f>BAWANA!BD37+BAWANA!BE37</f>
        <v>-0.65</v>
      </c>
      <c r="AA37">
        <f>BAWANA!X37+BAWANA!Y37</f>
        <v>-0.65</v>
      </c>
      <c r="AB37">
        <f>BAWANA!AE37+BAWANA!AF37</f>
        <v>-0.65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1.3</v>
      </c>
      <c r="E38">
        <f>BAWANA!AM38</f>
        <v>0</v>
      </c>
      <c r="F38">
        <f t="shared" si="4"/>
        <v>256</v>
      </c>
      <c r="G38">
        <f t="shared" si="5"/>
        <v>1.3</v>
      </c>
      <c r="H38" s="113"/>
      <c r="I38">
        <f>BRPL_EOD!AI38+BRPL_EOD!AJ38</f>
        <v>-2.02</v>
      </c>
      <c r="J38">
        <f>BYPL_EOD!AI38+BYPL_EOD!AJ38</f>
        <v>-1.17</v>
      </c>
      <c r="K38">
        <f>MES_EOD!AI38+MES_EOD!AJ38</f>
        <v>-0.12</v>
      </c>
      <c r="L38">
        <f>NDMC_EOD!AI38+NDMC_EOD!AJ38</f>
        <v>-0.47</v>
      </c>
      <c r="M38">
        <f>TPDDL_EOD!AI38+TPDDL_EOD!AJ38</f>
        <v>-1.41</v>
      </c>
      <c r="N38">
        <f t="shared" si="0"/>
        <v>-5.19</v>
      </c>
      <c r="O38" s="113">
        <f t="shared" si="1"/>
        <v>6.49</v>
      </c>
      <c r="P38">
        <v>0.50597302504816932</v>
      </c>
      <c r="Q38">
        <v>0.29306358381502884</v>
      </c>
      <c r="R38">
        <v>3.0057803468208105E-2</v>
      </c>
      <c r="S38">
        <v>0.11772639691714837</v>
      </c>
      <c r="T38">
        <v>0.35317919075144499</v>
      </c>
      <c r="U38" s="115">
        <f t="shared" si="2"/>
        <v>1.2999999999999996</v>
      </c>
      <c r="V38" s="113">
        <f t="shared" si="3"/>
        <v>0</v>
      </c>
      <c r="Y38">
        <f>BAWANA!AW38+BAWANA!AX38</f>
        <v>-0.65</v>
      </c>
      <c r="Z38">
        <f>BAWANA!BD38+BAWANA!BE38</f>
        <v>-0.65</v>
      </c>
      <c r="AA38">
        <f>BAWANA!X38+BAWANA!Y38</f>
        <v>-0.65</v>
      </c>
      <c r="AB38">
        <f>BAWANA!AE38+BAWANA!AF38</f>
        <v>-0.65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0.86</v>
      </c>
      <c r="E39">
        <f>BAWANA!AM39</f>
        <v>0</v>
      </c>
      <c r="F39">
        <f t="shared" si="4"/>
        <v>256</v>
      </c>
      <c r="G39">
        <f t="shared" si="5"/>
        <v>0.86</v>
      </c>
      <c r="H39" s="113"/>
      <c r="I39">
        <f>BRPL_EOD!AI39+BRPL_EOD!AJ39</f>
        <v>-1.34</v>
      </c>
      <c r="J39">
        <f>BYPL_EOD!AI39+BYPL_EOD!AJ39</f>
        <v>-0.77</v>
      </c>
      <c r="K39">
        <f>MES_EOD!AI39+MES_EOD!AJ39</f>
        <v>-0.08</v>
      </c>
      <c r="L39">
        <f>NDMC_EOD!AI39+NDMC_EOD!AJ39</f>
        <v>-0.31</v>
      </c>
      <c r="M39">
        <f>TPDDL_EOD!AI39+TPDDL_EOD!AJ39</f>
        <v>-0.94</v>
      </c>
      <c r="N39">
        <f t="shared" si="0"/>
        <v>-3.4400000000000004</v>
      </c>
      <c r="O39" s="113">
        <f t="shared" si="1"/>
        <v>4.3000000000000007</v>
      </c>
      <c r="P39">
        <v>0.33500000000000019</v>
      </c>
      <c r="Q39">
        <v>0.19250000000000012</v>
      </c>
      <c r="R39">
        <v>2.0000000000000018E-2</v>
      </c>
      <c r="S39">
        <v>7.7500000000000013E-2</v>
      </c>
      <c r="T39">
        <v>0.2350000000000001</v>
      </c>
      <c r="U39" s="115">
        <f t="shared" si="2"/>
        <v>0.86000000000000043</v>
      </c>
      <c r="V39" s="113">
        <f t="shared" si="3"/>
        <v>0</v>
      </c>
      <c r="Y39">
        <f>BAWANA!AW39+BAWANA!AX39</f>
        <v>-0.43</v>
      </c>
      <c r="Z39">
        <f>BAWANA!BD39+BAWANA!BE39</f>
        <v>-0.43</v>
      </c>
      <c r="AA39">
        <f>BAWANA!X39+BAWANA!Y39</f>
        <v>-0.43</v>
      </c>
      <c r="AB39">
        <f>BAWANA!AE39+BAWANA!AF39</f>
        <v>-0.43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0.86</v>
      </c>
      <c r="E40">
        <f>BAWANA!AM40</f>
        <v>0</v>
      </c>
      <c r="F40">
        <f t="shared" si="4"/>
        <v>256</v>
      </c>
      <c r="G40">
        <f t="shared" si="5"/>
        <v>0.86</v>
      </c>
      <c r="H40" s="113"/>
      <c r="I40">
        <f>BRPL_EOD!AI40+BRPL_EOD!AJ40</f>
        <v>-1.34</v>
      </c>
      <c r="J40">
        <f>BYPL_EOD!AI40+BYPL_EOD!AJ40</f>
        <v>-0.77</v>
      </c>
      <c r="K40">
        <f>MES_EOD!AI40+MES_EOD!AJ40</f>
        <v>-0.08</v>
      </c>
      <c r="L40">
        <f>NDMC_EOD!AI40+NDMC_EOD!AJ40</f>
        <v>-0.31</v>
      </c>
      <c r="M40">
        <f>TPDDL_EOD!AI40+TPDDL_EOD!AJ40</f>
        <v>-0.94</v>
      </c>
      <c r="N40">
        <f t="shared" si="0"/>
        <v>-3.4400000000000004</v>
      </c>
      <c r="O40" s="113">
        <f t="shared" si="1"/>
        <v>4.3000000000000007</v>
      </c>
      <c r="P40">
        <v>0.33500000000000019</v>
      </c>
      <c r="Q40">
        <v>0.19250000000000012</v>
      </c>
      <c r="R40">
        <v>2.0000000000000018E-2</v>
      </c>
      <c r="S40">
        <v>7.7500000000000013E-2</v>
      </c>
      <c r="T40">
        <v>0.2350000000000001</v>
      </c>
      <c r="U40" s="115">
        <f t="shared" si="2"/>
        <v>0.86000000000000043</v>
      </c>
      <c r="V40" s="113">
        <f t="shared" si="3"/>
        <v>0</v>
      </c>
      <c r="Y40">
        <f>BAWANA!AW40+BAWANA!AX40</f>
        <v>-0.43</v>
      </c>
      <c r="Z40">
        <f>BAWANA!BD40+BAWANA!BE40</f>
        <v>-0.43</v>
      </c>
      <c r="AA40">
        <f>BAWANA!X40+BAWANA!Y40</f>
        <v>-0.43</v>
      </c>
      <c r="AB40">
        <f>BAWANA!AE40+BAWANA!AF40</f>
        <v>-0.43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0.86</v>
      </c>
      <c r="E41">
        <f>BAWANA!AM41</f>
        <v>0</v>
      </c>
      <c r="F41">
        <f t="shared" si="4"/>
        <v>256</v>
      </c>
      <c r="G41">
        <f t="shared" si="5"/>
        <v>0.86</v>
      </c>
      <c r="H41" s="113"/>
      <c r="I41">
        <f>BRPL_EOD!AI41+BRPL_EOD!AJ41</f>
        <v>-1.34</v>
      </c>
      <c r="J41">
        <f>BYPL_EOD!AI41+BYPL_EOD!AJ41</f>
        <v>-0.77</v>
      </c>
      <c r="K41">
        <f>MES_EOD!AI41+MES_EOD!AJ41</f>
        <v>-0.08</v>
      </c>
      <c r="L41">
        <f>NDMC_EOD!AI41+NDMC_EOD!AJ41</f>
        <v>-0.31</v>
      </c>
      <c r="M41">
        <f>TPDDL_EOD!AI41+TPDDL_EOD!AJ41</f>
        <v>-0.94</v>
      </c>
      <c r="N41">
        <f t="shared" si="0"/>
        <v>-3.4400000000000004</v>
      </c>
      <c r="O41" s="113">
        <f t="shared" si="1"/>
        <v>4.3000000000000007</v>
      </c>
      <c r="P41">
        <v>0.33500000000000019</v>
      </c>
      <c r="Q41">
        <v>0.19250000000000012</v>
      </c>
      <c r="R41">
        <v>2.0000000000000018E-2</v>
      </c>
      <c r="S41">
        <v>7.7500000000000013E-2</v>
      </c>
      <c r="T41">
        <v>0.2350000000000001</v>
      </c>
      <c r="U41" s="115">
        <f t="shared" si="2"/>
        <v>0.86000000000000043</v>
      </c>
      <c r="V41" s="113">
        <f t="shared" si="3"/>
        <v>0</v>
      </c>
      <c r="Y41">
        <f>BAWANA!AW41+BAWANA!AX41</f>
        <v>-0.43</v>
      </c>
      <c r="Z41">
        <f>BAWANA!BD41+BAWANA!BE41</f>
        <v>-0.43</v>
      </c>
      <c r="AA41">
        <f>BAWANA!X41+BAWANA!Y41</f>
        <v>-0.43</v>
      </c>
      <c r="AB41">
        <f>BAWANA!AE41+BAWANA!AF41</f>
        <v>-0.43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0.86</v>
      </c>
      <c r="E42">
        <f>BAWANA!AM42</f>
        <v>0</v>
      </c>
      <c r="F42">
        <f t="shared" si="4"/>
        <v>256</v>
      </c>
      <c r="G42">
        <f t="shared" si="5"/>
        <v>0.86</v>
      </c>
      <c r="H42" s="113"/>
      <c r="I42">
        <f>BRPL_EOD!AI42+BRPL_EOD!AJ42</f>
        <v>-1.34</v>
      </c>
      <c r="J42">
        <f>BYPL_EOD!AI42+BYPL_EOD!AJ42</f>
        <v>-0.77</v>
      </c>
      <c r="K42">
        <f>MES_EOD!AI42+MES_EOD!AJ42</f>
        <v>-0.08</v>
      </c>
      <c r="L42">
        <f>NDMC_EOD!AI42+NDMC_EOD!AJ42</f>
        <v>-0.31</v>
      </c>
      <c r="M42">
        <f>TPDDL_EOD!AI42+TPDDL_EOD!AJ42</f>
        <v>-0.94</v>
      </c>
      <c r="N42">
        <f t="shared" si="0"/>
        <v>-3.4400000000000004</v>
      </c>
      <c r="O42" s="113">
        <f t="shared" si="1"/>
        <v>4.3000000000000007</v>
      </c>
      <c r="P42">
        <v>0.33500000000000019</v>
      </c>
      <c r="Q42">
        <v>0.19250000000000012</v>
      </c>
      <c r="R42">
        <v>2.0000000000000018E-2</v>
      </c>
      <c r="S42">
        <v>7.7500000000000013E-2</v>
      </c>
      <c r="T42">
        <v>0.2350000000000001</v>
      </c>
      <c r="U42" s="115">
        <f t="shared" si="2"/>
        <v>0.86000000000000043</v>
      </c>
      <c r="V42" s="113">
        <f t="shared" si="3"/>
        <v>0</v>
      </c>
      <c r="Y42">
        <f>BAWANA!AW42+BAWANA!AX42</f>
        <v>-0.43</v>
      </c>
      <c r="Z42">
        <f>BAWANA!BD42+BAWANA!BE42</f>
        <v>-0.43</v>
      </c>
      <c r="AA42">
        <f>BAWANA!X42+BAWANA!Y42</f>
        <v>-0.43</v>
      </c>
      <c r="AB42">
        <f>BAWANA!AE42+BAWANA!AF42</f>
        <v>-0.43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0.86</v>
      </c>
      <c r="E43">
        <f>BAWANA!AM43</f>
        <v>0</v>
      </c>
      <c r="F43">
        <f t="shared" si="4"/>
        <v>256</v>
      </c>
      <c r="G43">
        <f t="shared" si="5"/>
        <v>0.86</v>
      </c>
      <c r="H43" s="113"/>
      <c r="I43">
        <f>BRPL_EOD!AI43+BRPL_EOD!AJ43</f>
        <v>-1.34</v>
      </c>
      <c r="J43">
        <f>BYPL_EOD!AI43+BYPL_EOD!AJ43</f>
        <v>-0.77</v>
      </c>
      <c r="K43">
        <f>MES_EOD!AI43+MES_EOD!AJ43</f>
        <v>-0.08</v>
      </c>
      <c r="L43">
        <f>NDMC_EOD!AI43+NDMC_EOD!AJ43</f>
        <v>-0.31</v>
      </c>
      <c r="M43">
        <f>TPDDL_EOD!AI43+TPDDL_EOD!AJ43</f>
        <v>-0.94</v>
      </c>
      <c r="N43">
        <f t="shared" si="0"/>
        <v>-3.4400000000000004</v>
      </c>
      <c r="O43" s="113">
        <f t="shared" si="1"/>
        <v>4.3000000000000007</v>
      </c>
      <c r="P43">
        <v>0.33500000000000019</v>
      </c>
      <c r="Q43">
        <v>0.19250000000000012</v>
      </c>
      <c r="R43">
        <v>2.0000000000000018E-2</v>
      </c>
      <c r="S43">
        <v>7.7500000000000013E-2</v>
      </c>
      <c r="T43">
        <v>0.2350000000000001</v>
      </c>
      <c r="U43" s="115">
        <f t="shared" si="2"/>
        <v>0.86000000000000043</v>
      </c>
      <c r="V43" s="113">
        <f t="shared" si="3"/>
        <v>0</v>
      </c>
      <c r="Y43">
        <f>BAWANA!AW43+BAWANA!AX43</f>
        <v>-0.43</v>
      </c>
      <c r="Z43">
        <f>BAWANA!BD43+BAWANA!BE43</f>
        <v>-0.43</v>
      </c>
      <c r="AA43">
        <f>BAWANA!X43+BAWANA!Y43</f>
        <v>-0.43</v>
      </c>
      <c r="AB43">
        <f>BAWANA!AE43+BAWANA!AF43</f>
        <v>-0.43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0.86</v>
      </c>
      <c r="E44">
        <f>BAWANA!AM44</f>
        <v>0</v>
      </c>
      <c r="F44">
        <f t="shared" si="4"/>
        <v>256</v>
      </c>
      <c r="G44">
        <f t="shared" si="5"/>
        <v>0.86</v>
      </c>
      <c r="H44" s="113"/>
      <c r="I44">
        <f>BRPL_EOD!AI44+BRPL_EOD!AJ44</f>
        <v>-1.34</v>
      </c>
      <c r="J44">
        <f>BYPL_EOD!AI44+BYPL_EOD!AJ44</f>
        <v>-0.77</v>
      </c>
      <c r="K44">
        <f>MES_EOD!AI44+MES_EOD!AJ44</f>
        <v>-0.08</v>
      </c>
      <c r="L44">
        <f>NDMC_EOD!AI44+NDMC_EOD!AJ44</f>
        <v>-0.31</v>
      </c>
      <c r="M44">
        <f>TPDDL_EOD!AI44+TPDDL_EOD!AJ44</f>
        <v>-0.94</v>
      </c>
      <c r="N44">
        <f t="shared" si="0"/>
        <v>-3.4400000000000004</v>
      </c>
      <c r="O44" s="113">
        <f t="shared" si="1"/>
        <v>4.3000000000000007</v>
      </c>
      <c r="P44">
        <v>0.33500000000000019</v>
      </c>
      <c r="Q44">
        <v>0.19250000000000012</v>
      </c>
      <c r="R44">
        <v>2.0000000000000018E-2</v>
      </c>
      <c r="S44">
        <v>7.7500000000000013E-2</v>
      </c>
      <c r="T44">
        <v>0.2350000000000001</v>
      </c>
      <c r="U44" s="115">
        <f t="shared" si="2"/>
        <v>0.86000000000000043</v>
      </c>
      <c r="V44" s="113">
        <f t="shared" si="3"/>
        <v>0</v>
      </c>
      <c r="Y44">
        <f>BAWANA!AW44+BAWANA!AX44</f>
        <v>-0.43</v>
      </c>
      <c r="Z44">
        <f>BAWANA!BD44+BAWANA!BE44</f>
        <v>-0.43</v>
      </c>
      <c r="AA44">
        <f>BAWANA!X44+BAWANA!Y44</f>
        <v>-0.43</v>
      </c>
      <c r="AB44">
        <f>BAWANA!AE44+BAWANA!AF44</f>
        <v>-0.43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0.86</v>
      </c>
      <c r="E45">
        <f>BAWANA!AM45</f>
        <v>0</v>
      </c>
      <c r="F45">
        <f t="shared" si="4"/>
        <v>256</v>
      </c>
      <c r="G45">
        <f t="shared" si="5"/>
        <v>0.86</v>
      </c>
      <c r="H45" s="113"/>
      <c r="I45">
        <f>BRPL_EOD!AI45+BRPL_EOD!AJ45</f>
        <v>-1.34</v>
      </c>
      <c r="J45">
        <f>BYPL_EOD!AI45+BYPL_EOD!AJ45</f>
        <v>-0.77</v>
      </c>
      <c r="K45">
        <f>MES_EOD!AI45+MES_EOD!AJ45</f>
        <v>-0.08</v>
      </c>
      <c r="L45">
        <f>NDMC_EOD!AI45+NDMC_EOD!AJ45</f>
        <v>-0.31</v>
      </c>
      <c r="M45">
        <f>TPDDL_EOD!AI45+TPDDL_EOD!AJ45</f>
        <v>-0.94</v>
      </c>
      <c r="N45">
        <f t="shared" si="0"/>
        <v>-3.4400000000000004</v>
      </c>
      <c r="O45" s="113">
        <f t="shared" si="1"/>
        <v>4.3000000000000007</v>
      </c>
      <c r="P45">
        <v>0.33500000000000019</v>
      </c>
      <c r="Q45">
        <v>0.19250000000000012</v>
      </c>
      <c r="R45">
        <v>2.0000000000000018E-2</v>
      </c>
      <c r="S45">
        <v>7.7500000000000013E-2</v>
      </c>
      <c r="T45">
        <v>0.2350000000000001</v>
      </c>
      <c r="U45" s="115">
        <f t="shared" si="2"/>
        <v>0.86000000000000043</v>
      </c>
      <c r="V45" s="113">
        <f t="shared" si="3"/>
        <v>0</v>
      </c>
      <c r="Y45">
        <f>BAWANA!AW45+BAWANA!AX45</f>
        <v>-0.43</v>
      </c>
      <c r="Z45">
        <f>BAWANA!BD45+BAWANA!BE45</f>
        <v>-0.43</v>
      </c>
      <c r="AA45">
        <f>BAWANA!X45+BAWANA!Y45</f>
        <v>-0.43</v>
      </c>
      <c r="AB45">
        <f>BAWANA!AE45+BAWANA!AF45</f>
        <v>-0.43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0.86</v>
      </c>
      <c r="E46">
        <f>BAWANA!AM46</f>
        <v>0</v>
      </c>
      <c r="F46">
        <f t="shared" si="4"/>
        <v>256</v>
      </c>
      <c r="G46">
        <f t="shared" si="5"/>
        <v>0.86</v>
      </c>
      <c r="H46" s="113"/>
      <c r="I46">
        <f>BRPL_EOD!AI46+BRPL_EOD!AJ46</f>
        <v>-1.34</v>
      </c>
      <c r="J46">
        <f>BYPL_EOD!AI46+BYPL_EOD!AJ46</f>
        <v>-0.77</v>
      </c>
      <c r="K46">
        <f>MES_EOD!AI46+MES_EOD!AJ46</f>
        <v>-0.08</v>
      </c>
      <c r="L46">
        <f>NDMC_EOD!AI46+NDMC_EOD!AJ46</f>
        <v>-0.31</v>
      </c>
      <c r="M46">
        <f>TPDDL_EOD!AI46+TPDDL_EOD!AJ46</f>
        <v>-0.94</v>
      </c>
      <c r="N46">
        <f t="shared" si="0"/>
        <v>-3.4400000000000004</v>
      </c>
      <c r="O46" s="113">
        <f t="shared" si="1"/>
        <v>4.3000000000000007</v>
      </c>
      <c r="P46">
        <v>0.33500000000000019</v>
      </c>
      <c r="Q46">
        <v>0.19250000000000012</v>
      </c>
      <c r="R46">
        <v>2.0000000000000018E-2</v>
      </c>
      <c r="S46">
        <v>7.7500000000000013E-2</v>
      </c>
      <c r="T46">
        <v>0.2350000000000001</v>
      </c>
      <c r="U46" s="115">
        <f t="shared" si="2"/>
        <v>0.86000000000000043</v>
      </c>
      <c r="V46" s="113">
        <f t="shared" si="3"/>
        <v>0</v>
      </c>
      <c r="Y46">
        <f>BAWANA!AW46+BAWANA!AX46</f>
        <v>-0.43</v>
      </c>
      <c r="Z46">
        <f>BAWANA!BD46+BAWANA!BE46</f>
        <v>-0.43</v>
      </c>
      <c r="AA46">
        <f>BAWANA!X46+BAWANA!Y46</f>
        <v>-0.43</v>
      </c>
      <c r="AB46">
        <f>BAWANA!AE46+BAWANA!AF46</f>
        <v>-0.43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0.86</v>
      </c>
      <c r="E47">
        <f>BAWANA!AM47</f>
        <v>0</v>
      </c>
      <c r="F47">
        <f t="shared" si="4"/>
        <v>256</v>
      </c>
      <c r="G47">
        <f t="shared" si="5"/>
        <v>0.86</v>
      </c>
      <c r="H47" s="113"/>
      <c r="I47">
        <f>BRPL_EOD!AI47+BRPL_EOD!AJ47</f>
        <v>-1.34</v>
      </c>
      <c r="J47">
        <f>BYPL_EOD!AI47+BYPL_EOD!AJ47</f>
        <v>-0.77</v>
      </c>
      <c r="K47">
        <f>MES_EOD!AI47+MES_EOD!AJ47</f>
        <v>-0.08</v>
      </c>
      <c r="L47">
        <f>NDMC_EOD!AI47+NDMC_EOD!AJ47</f>
        <v>-0.31</v>
      </c>
      <c r="M47">
        <f>TPDDL_EOD!AI47+TPDDL_EOD!AJ47</f>
        <v>-0.94</v>
      </c>
      <c r="N47">
        <f t="shared" si="0"/>
        <v>-3.4400000000000004</v>
      </c>
      <c r="O47" s="113">
        <f t="shared" si="1"/>
        <v>4.3000000000000007</v>
      </c>
      <c r="P47">
        <v>0.33500000000000019</v>
      </c>
      <c r="Q47">
        <v>0.19250000000000012</v>
      </c>
      <c r="R47">
        <v>2.0000000000000018E-2</v>
      </c>
      <c r="S47">
        <v>7.7500000000000013E-2</v>
      </c>
      <c r="T47">
        <v>0.2350000000000001</v>
      </c>
      <c r="U47" s="115">
        <f t="shared" si="2"/>
        <v>0.86000000000000043</v>
      </c>
      <c r="V47" s="113">
        <f t="shared" si="3"/>
        <v>0</v>
      </c>
      <c r="Y47">
        <f>BAWANA!AW47+BAWANA!AX47</f>
        <v>-0.43</v>
      </c>
      <c r="Z47">
        <f>BAWANA!BD47+BAWANA!BE47</f>
        <v>-0.43</v>
      </c>
      <c r="AA47">
        <f>BAWANA!X47+BAWANA!Y47</f>
        <v>-0.43</v>
      </c>
      <c r="AB47">
        <f>BAWANA!AE47+BAWANA!AF47</f>
        <v>-0.43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0.86</v>
      </c>
      <c r="E48">
        <f>BAWANA!AM48</f>
        <v>0</v>
      </c>
      <c r="F48">
        <f t="shared" si="4"/>
        <v>256</v>
      </c>
      <c r="G48">
        <f t="shared" si="5"/>
        <v>0.86</v>
      </c>
      <c r="H48" s="113"/>
      <c r="I48">
        <f>BRPL_EOD!AI48+BRPL_EOD!AJ48</f>
        <v>-1.34</v>
      </c>
      <c r="J48">
        <f>BYPL_EOD!AI48+BYPL_EOD!AJ48</f>
        <v>-0.77</v>
      </c>
      <c r="K48">
        <f>MES_EOD!AI48+MES_EOD!AJ48</f>
        <v>-0.08</v>
      </c>
      <c r="L48">
        <f>NDMC_EOD!AI48+NDMC_EOD!AJ48</f>
        <v>-0.31</v>
      </c>
      <c r="M48">
        <f>TPDDL_EOD!AI48+TPDDL_EOD!AJ48</f>
        <v>-0.94</v>
      </c>
      <c r="N48">
        <f t="shared" si="0"/>
        <v>-3.4400000000000004</v>
      </c>
      <c r="O48" s="113">
        <f t="shared" si="1"/>
        <v>4.3000000000000007</v>
      </c>
      <c r="P48">
        <v>0.33500000000000019</v>
      </c>
      <c r="Q48">
        <v>0.19250000000000012</v>
      </c>
      <c r="R48">
        <v>2.0000000000000018E-2</v>
      </c>
      <c r="S48">
        <v>7.7500000000000013E-2</v>
      </c>
      <c r="T48">
        <v>0.2350000000000001</v>
      </c>
      <c r="U48" s="115">
        <f t="shared" si="2"/>
        <v>0.86000000000000043</v>
      </c>
      <c r="V48" s="113">
        <f t="shared" si="3"/>
        <v>0</v>
      </c>
      <c r="Y48">
        <f>BAWANA!AW48+BAWANA!AX48</f>
        <v>-0.43</v>
      </c>
      <c r="Z48">
        <f>BAWANA!BD48+BAWANA!BE48</f>
        <v>-0.43</v>
      </c>
      <c r="AA48">
        <f>BAWANA!X48+BAWANA!Y48</f>
        <v>-0.43</v>
      </c>
      <c r="AB48">
        <f>BAWANA!AE48+BAWANA!AF48</f>
        <v>-0.43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0.86</v>
      </c>
      <c r="E49">
        <f>BAWANA!AM49</f>
        <v>0</v>
      </c>
      <c r="F49">
        <f t="shared" si="4"/>
        <v>256</v>
      </c>
      <c r="G49">
        <f t="shared" si="5"/>
        <v>0.86</v>
      </c>
      <c r="H49" s="113"/>
      <c r="I49">
        <f>BRPL_EOD!AI49+BRPL_EOD!AJ49</f>
        <v>-1.34</v>
      </c>
      <c r="J49">
        <f>BYPL_EOD!AI49+BYPL_EOD!AJ49</f>
        <v>-0.77</v>
      </c>
      <c r="K49">
        <f>MES_EOD!AI49+MES_EOD!AJ49</f>
        <v>-0.08</v>
      </c>
      <c r="L49">
        <f>NDMC_EOD!AI49+NDMC_EOD!AJ49</f>
        <v>-0.31</v>
      </c>
      <c r="M49">
        <f>TPDDL_EOD!AI49+TPDDL_EOD!AJ49</f>
        <v>-0.94</v>
      </c>
      <c r="N49">
        <f t="shared" si="0"/>
        <v>-3.4400000000000004</v>
      </c>
      <c r="O49" s="113">
        <f t="shared" si="1"/>
        <v>4.3000000000000007</v>
      </c>
      <c r="P49">
        <v>0.33500000000000019</v>
      </c>
      <c r="Q49">
        <v>0.19250000000000012</v>
      </c>
      <c r="R49">
        <v>2.0000000000000018E-2</v>
      </c>
      <c r="S49">
        <v>7.7500000000000013E-2</v>
      </c>
      <c r="T49">
        <v>0.2350000000000001</v>
      </c>
      <c r="U49" s="115">
        <f t="shared" si="2"/>
        <v>0.86000000000000043</v>
      </c>
      <c r="V49" s="113">
        <f t="shared" si="3"/>
        <v>0</v>
      </c>
      <c r="Y49">
        <f>BAWANA!AW49+BAWANA!AX49</f>
        <v>-0.43</v>
      </c>
      <c r="Z49">
        <f>BAWANA!BD49+BAWANA!BE49</f>
        <v>-0.43</v>
      </c>
      <c r="AA49">
        <f>BAWANA!X49+BAWANA!Y49</f>
        <v>-0.43</v>
      </c>
      <c r="AB49">
        <f>BAWANA!AE49+BAWANA!AF49</f>
        <v>-0.43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0.86</v>
      </c>
      <c r="E50">
        <f>BAWANA!AM50</f>
        <v>0</v>
      </c>
      <c r="F50">
        <f t="shared" si="4"/>
        <v>256</v>
      </c>
      <c r="G50">
        <f t="shared" si="5"/>
        <v>0.86</v>
      </c>
      <c r="H50" s="113"/>
      <c r="I50">
        <f>BRPL_EOD!AI50+BRPL_EOD!AJ50</f>
        <v>-1.34</v>
      </c>
      <c r="J50">
        <f>BYPL_EOD!AI50+BYPL_EOD!AJ50</f>
        <v>-0.77</v>
      </c>
      <c r="K50">
        <f>MES_EOD!AI50+MES_EOD!AJ50</f>
        <v>-0.08</v>
      </c>
      <c r="L50">
        <f>NDMC_EOD!AI50+NDMC_EOD!AJ50</f>
        <v>-0.31</v>
      </c>
      <c r="M50">
        <f>TPDDL_EOD!AI50+TPDDL_EOD!AJ50</f>
        <v>-0.94</v>
      </c>
      <c r="N50">
        <f t="shared" si="0"/>
        <v>-3.4400000000000004</v>
      </c>
      <c r="O50" s="113">
        <f t="shared" si="1"/>
        <v>4.3000000000000007</v>
      </c>
      <c r="P50">
        <v>0.33500000000000019</v>
      </c>
      <c r="Q50">
        <v>0.19250000000000012</v>
      </c>
      <c r="R50">
        <v>2.0000000000000018E-2</v>
      </c>
      <c r="S50">
        <v>7.7500000000000013E-2</v>
      </c>
      <c r="T50">
        <v>0.2350000000000001</v>
      </c>
      <c r="U50" s="115">
        <f t="shared" si="2"/>
        <v>0.86000000000000043</v>
      </c>
      <c r="V50" s="113">
        <f t="shared" si="3"/>
        <v>0</v>
      </c>
      <c r="Y50">
        <f>BAWANA!AW50+BAWANA!AX50</f>
        <v>-0.43</v>
      </c>
      <c r="Z50">
        <f>BAWANA!BD50+BAWANA!BE50</f>
        <v>-0.43</v>
      </c>
      <c r="AA50">
        <f>BAWANA!X50+BAWANA!Y50</f>
        <v>-0.43</v>
      </c>
      <c r="AB50">
        <f>BAWANA!AE50+BAWANA!AF50</f>
        <v>-0.43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290</v>
      </c>
      <c r="C51">
        <f>BAWANA!C51</f>
        <v>30</v>
      </c>
      <c r="D51">
        <f>BAWANA!AL51</f>
        <v>0</v>
      </c>
      <c r="E51">
        <f>BAWANA!AM51</f>
        <v>30</v>
      </c>
      <c r="F51">
        <f t="shared" si="4"/>
        <v>256</v>
      </c>
      <c r="G51">
        <f t="shared" si="5"/>
        <v>30</v>
      </c>
      <c r="H51" s="113"/>
      <c r="I51">
        <f>BRPL_EOD!AI51+BRPL_EOD!AJ51</f>
        <v>30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30</v>
      </c>
      <c r="O51" s="113">
        <f t="shared" si="1"/>
        <v>0</v>
      </c>
      <c r="P51">
        <v>30</v>
      </c>
      <c r="Q51">
        <v>0</v>
      </c>
      <c r="R51">
        <v>0</v>
      </c>
      <c r="S51">
        <v>0</v>
      </c>
      <c r="T51">
        <v>0</v>
      </c>
      <c r="U51" s="115">
        <f t="shared" si="2"/>
        <v>30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290</v>
      </c>
      <c r="C52">
        <f>BAWANA!C52</f>
        <v>30</v>
      </c>
      <c r="D52">
        <f>BAWANA!AL52</f>
        <v>0</v>
      </c>
      <c r="E52">
        <f>BAWANA!AM52</f>
        <v>30</v>
      </c>
      <c r="F52">
        <f t="shared" si="4"/>
        <v>256</v>
      </c>
      <c r="G52">
        <f t="shared" si="5"/>
        <v>30</v>
      </c>
      <c r="H52" s="113"/>
      <c r="I52">
        <f>BRPL_EOD!AI52+BRPL_EOD!AJ52</f>
        <v>30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30</v>
      </c>
      <c r="O52" s="113">
        <f t="shared" si="1"/>
        <v>0</v>
      </c>
      <c r="P52">
        <v>30</v>
      </c>
      <c r="Q52">
        <v>0</v>
      </c>
      <c r="R52">
        <v>0</v>
      </c>
      <c r="S52">
        <v>0</v>
      </c>
      <c r="T52">
        <v>0</v>
      </c>
      <c r="U52" s="115">
        <f t="shared" si="2"/>
        <v>30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290</v>
      </c>
      <c r="C53">
        <f>BAWANA!C53</f>
        <v>30</v>
      </c>
      <c r="D53">
        <f>BAWANA!AL53</f>
        <v>0</v>
      </c>
      <c r="E53">
        <f>BAWANA!AM53</f>
        <v>30</v>
      </c>
      <c r="F53">
        <f t="shared" si="4"/>
        <v>256</v>
      </c>
      <c r="G53">
        <f t="shared" si="5"/>
        <v>30</v>
      </c>
      <c r="H53" s="113"/>
      <c r="I53">
        <f>BRPL_EOD!AI53+BRPL_EOD!AJ53</f>
        <v>30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30</v>
      </c>
      <c r="O53" s="113">
        <f t="shared" si="1"/>
        <v>0</v>
      </c>
      <c r="P53">
        <v>30</v>
      </c>
      <c r="Q53">
        <v>0</v>
      </c>
      <c r="R53">
        <v>0</v>
      </c>
      <c r="S53">
        <v>0</v>
      </c>
      <c r="T53">
        <v>0</v>
      </c>
      <c r="U53" s="115">
        <f t="shared" si="2"/>
        <v>30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290</v>
      </c>
      <c r="C54">
        <f>BAWANA!C54</f>
        <v>30</v>
      </c>
      <c r="D54">
        <f>BAWANA!AL54</f>
        <v>0</v>
      </c>
      <c r="E54">
        <f>BAWANA!AM54</f>
        <v>30</v>
      </c>
      <c r="F54">
        <f t="shared" si="4"/>
        <v>256</v>
      </c>
      <c r="G54">
        <f t="shared" si="5"/>
        <v>30</v>
      </c>
      <c r="H54" s="113"/>
      <c r="I54">
        <f>BRPL_EOD!AI54+BRPL_EOD!AJ54</f>
        <v>30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30</v>
      </c>
      <c r="O54" s="113">
        <f t="shared" si="1"/>
        <v>0</v>
      </c>
      <c r="P54">
        <v>30</v>
      </c>
      <c r="Q54">
        <v>0</v>
      </c>
      <c r="R54">
        <v>0</v>
      </c>
      <c r="S54">
        <v>0</v>
      </c>
      <c r="T54">
        <v>0</v>
      </c>
      <c r="U54" s="115">
        <f t="shared" si="2"/>
        <v>30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290</v>
      </c>
      <c r="C55">
        <f>BAWANA!C55</f>
        <v>30</v>
      </c>
      <c r="D55">
        <f>BAWANA!AL55</f>
        <v>0</v>
      </c>
      <c r="E55">
        <f>BAWANA!AM55</f>
        <v>30</v>
      </c>
      <c r="F55">
        <f t="shared" si="4"/>
        <v>256</v>
      </c>
      <c r="G55">
        <f t="shared" si="5"/>
        <v>30</v>
      </c>
      <c r="H55" s="113"/>
      <c r="I55">
        <f>BRPL_EOD!AI55+BRPL_EOD!AJ55</f>
        <v>30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30</v>
      </c>
      <c r="O55" s="113">
        <f t="shared" si="1"/>
        <v>0</v>
      </c>
      <c r="P55">
        <v>30</v>
      </c>
      <c r="Q55">
        <v>0</v>
      </c>
      <c r="R55">
        <v>0</v>
      </c>
      <c r="S55">
        <v>0</v>
      </c>
      <c r="T55">
        <v>0</v>
      </c>
      <c r="U55" s="115">
        <f t="shared" si="2"/>
        <v>30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290</v>
      </c>
      <c r="C56">
        <f>BAWANA!C56</f>
        <v>30</v>
      </c>
      <c r="D56">
        <f>BAWANA!AL56</f>
        <v>0</v>
      </c>
      <c r="E56">
        <f>BAWANA!AM56</f>
        <v>30</v>
      </c>
      <c r="F56">
        <f t="shared" si="4"/>
        <v>256</v>
      </c>
      <c r="G56">
        <f t="shared" si="5"/>
        <v>30</v>
      </c>
      <c r="H56" s="113"/>
      <c r="I56">
        <f>BRPL_EOD!AI56+BRPL_EOD!AJ56</f>
        <v>30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30</v>
      </c>
      <c r="O56" s="113">
        <f t="shared" si="1"/>
        <v>0</v>
      </c>
      <c r="P56">
        <v>30</v>
      </c>
      <c r="Q56">
        <v>0</v>
      </c>
      <c r="R56">
        <v>0</v>
      </c>
      <c r="S56">
        <v>0</v>
      </c>
      <c r="T56">
        <v>0</v>
      </c>
      <c r="U56" s="115">
        <f t="shared" si="2"/>
        <v>30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290</v>
      </c>
      <c r="C57">
        <f>BAWANA!C57</f>
        <v>30</v>
      </c>
      <c r="D57">
        <f>BAWANA!AL57</f>
        <v>0</v>
      </c>
      <c r="E57">
        <f>BAWANA!AM57</f>
        <v>30</v>
      </c>
      <c r="F57">
        <f t="shared" si="4"/>
        <v>256</v>
      </c>
      <c r="G57">
        <f t="shared" si="5"/>
        <v>30</v>
      </c>
      <c r="H57" s="113"/>
      <c r="I57">
        <f>BRPL_EOD!AI57+BRPL_EOD!AJ57</f>
        <v>30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30</v>
      </c>
      <c r="O57" s="113">
        <f t="shared" si="1"/>
        <v>0</v>
      </c>
      <c r="P57">
        <v>30</v>
      </c>
      <c r="Q57">
        <v>0</v>
      </c>
      <c r="R57">
        <v>0</v>
      </c>
      <c r="S57">
        <v>0</v>
      </c>
      <c r="T57">
        <v>0</v>
      </c>
      <c r="U57" s="115">
        <f t="shared" si="2"/>
        <v>30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290</v>
      </c>
      <c r="C58">
        <f>BAWANA!C58</f>
        <v>30</v>
      </c>
      <c r="D58">
        <f>BAWANA!AL58</f>
        <v>0</v>
      </c>
      <c r="E58">
        <f>BAWANA!AM58</f>
        <v>30</v>
      </c>
      <c r="F58">
        <f t="shared" si="4"/>
        <v>256</v>
      </c>
      <c r="G58">
        <f t="shared" si="5"/>
        <v>30</v>
      </c>
      <c r="H58" s="113"/>
      <c r="I58">
        <f>BRPL_EOD!AI58+BRPL_EOD!AJ58</f>
        <v>30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30</v>
      </c>
      <c r="O58" s="113">
        <f t="shared" si="1"/>
        <v>0</v>
      </c>
      <c r="P58">
        <v>30</v>
      </c>
      <c r="Q58">
        <v>0</v>
      </c>
      <c r="R58">
        <v>0</v>
      </c>
      <c r="S58">
        <v>0</v>
      </c>
      <c r="T58">
        <v>0</v>
      </c>
      <c r="U58" s="115">
        <f t="shared" si="2"/>
        <v>30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290</v>
      </c>
      <c r="C59">
        <f>BAWANA!C59</f>
        <v>30</v>
      </c>
      <c r="D59">
        <f>BAWANA!AL59</f>
        <v>0</v>
      </c>
      <c r="E59">
        <f>BAWANA!AM59</f>
        <v>30</v>
      </c>
      <c r="F59">
        <f t="shared" si="4"/>
        <v>256</v>
      </c>
      <c r="G59">
        <f t="shared" si="5"/>
        <v>30</v>
      </c>
      <c r="H59" s="113"/>
      <c r="I59">
        <f>BRPL_EOD!AI59+BRPL_EOD!AJ59</f>
        <v>30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30</v>
      </c>
      <c r="O59" s="113">
        <f t="shared" si="1"/>
        <v>0</v>
      </c>
      <c r="P59">
        <v>30</v>
      </c>
      <c r="Q59">
        <v>0</v>
      </c>
      <c r="R59">
        <v>0</v>
      </c>
      <c r="S59">
        <v>0</v>
      </c>
      <c r="T59">
        <v>0</v>
      </c>
      <c r="U59" s="115">
        <f t="shared" si="2"/>
        <v>30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290</v>
      </c>
      <c r="C60">
        <f>BAWANA!C60</f>
        <v>30</v>
      </c>
      <c r="D60">
        <f>BAWANA!AL60</f>
        <v>0</v>
      </c>
      <c r="E60">
        <f>BAWANA!AM60</f>
        <v>30</v>
      </c>
      <c r="F60">
        <f t="shared" si="4"/>
        <v>256</v>
      </c>
      <c r="G60">
        <f t="shared" si="5"/>
        <v>30</v>
      </c>
      <c r="H60" s="113"/>
      <c r="I60">
        <f>BRPL_EOD!AI60+BRPL_EOD!AJ60</f>
        <v>30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30</v>
      </c>
      <c r="O60" s="113">
        <f t="shared" si="1"/>
        <v>0</v>
      </c>
      <c r="P60">
        <v>30</v>
      </c>
      <c r="Q60">
        <v>0</v>
      </c>
      <c r="R60">
        <v>0</v>
      </c>
      <c r="S60">
        <v>0</v>
      </c>
      <c r="T60">
        <v>0</v>
      </c>
      <c r="U60" s="115">
        <f t="shared" si="2"/>
        <v>30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290</v>
      </c>
      <c r="C61">
        <f>BAWANA!C61</f>
        <v>30</v>
      </c>
      <c r="D61">
        <f>BAWANA!AL61</f>
        <v>0</v>
      </c>
      <c r="E61">
        <f>BAWANA!AM61</f>
        <v>30</v>
      </c>
      <c r="F61">
        <f t="shared" si="4"/>
        <v>256</v>
      </c>
      <c r="G61">
        <f t="shared" si="5"/>
        <v>30</v>
      </c>
      <c r="H61" s="113"/>
      <c r="I61">
        <f>BRPL_EOD!AI61+BRPL_EOD!AJ61</f>
        <v>30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30</v>
      </c>
      <c r="O61" s="113">
        <f t="shared" si="1"/>
        <v>0</v>
      </c>
      <c r="P61">
        <v>30</v>
      </c>
      <c r="Q61">
        <v>0</v>
      </c>
      <c r="R61">
        <v>0</v>
      </c>
      <c r="S61">
        <v>0</v>
      </c>
      <c r="T61">
        <v>0</v>
      </c>
      <c r="U61" s="115">
        <f t="shared" si="2"/>
        <v>30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290</v>
      </c>
      <c r="C62">
        <f>BAWANA!C62</f>
        <v>30</v>
      </c>
      <c r="D62">
        <f>BAWANA!AL62</f>
        <v>0</v>
      </c>
      <c r="E62">
        <f>BAWANA!AM62</f>
        <v>30</v>
      </c>
      <c r="F62">
        <f t="shared" si="4"/>
        <v>256</v>
      </c>
      <c r="G62">
        <f t="shared" si="5"/>
        <v>30</v>
      </c>
      <c r="H62" s="113"/>
      <c r="I62">
        <f>BRPL_EOD!AI62+BRPL_EOD!AJ62</f>
        <v>30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30</v>
      </c>
      <c r="O62" s="113">
        <f t="shared" si="1"/>
        <v>0</v>
      </c>
      <c r="P62">
        <v>30</v>
      </c>
      <c r="Q62">
        <v>0</v>
      </c>
      <c r="R62">
        <v>0</v>
      </c>
      <c r="S62">
        <v>0</v>
      </c>
      <c r="T62">
        <v>0</v>
      </c>
      <c r="U62" s="115">
        <f t="shared" si="2"/>
        <v>30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290</v>
      </c>
      <c r="C63">
        <f>BAWANA!C63</f>
        <v>30</v>
      </c>
      <c r="D63">
        <f>BAWANA!AL63</f>
        <v>0</v>
      </c>
      <c r="E63">
        <f>BAWANA!AM63</f>
        <v>30</v>
      </c>
      <c r="F63">
        <f t="shared" si="4"/>
        <v>256</v>
      </c>
      <c r="G63">
        <f t="shared" si="5"/>
        <v>30</v>
      </c>
      <c r="H63" s="113"/>
      <c r="I63">
        <f>BRPL_EOD!AI63+BRPL_EOD!AJ63</f>
        <v>30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30</v>
      </c>
      <c r="O63" s="113">
        <f t="shared" si="1"/>
        <v>0</v>
      </c>
      <c r="P63">
        <v>30</v>
      </c>
      <c r="Q63">
        <v>0</v>
      </c>
      <c r="R63">
        <v>0</v>
      </c>
      <c r="S63">
        <v>0</v>
      </c>
      <c r="T63">
        <v>0</v>
      </c>
      <c r="U63" s="115">
        <f t="shared" si="2"/>
        <v>30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290</v>
      </c>
      <c r="C64">
        <f>BAWANA!C64</f>
        <v>30</v>
      </c>
      <c r="D64">
        <f>BAWANA!AL64</f>
        <v>0</v>
      </c>
      <c r="E64">
        <f>BAWANA!AM64</f>
        <v>30</v>
      </c>
      <c r="F64">
        <f t="shared" si="4"/>
        <v>256</v>
      </c>
      <c r="G64">
        <f t="shared" si="5"/>
        <v>30</v>
      </c>
      <c r="H64" s="113"/>
      <c r="I64">
        <f>BRPL_EOD!AI64+BRPL_EOD!AJ64</f>
        <v>30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30</v>
      </c>
      <c r="O64" s="113">
        <f t="shared" si="1"/>
        <v>0</v>
      </c>
      <c r="P64">
        <v>30</v>
      </c>
      <c r="Q64">
        <v>0</v>
      </c>
      <c r="R64">
        <v>0</v>
      </c>
      <c r="S64">
        <v>0</v>
      </c>
      <c r="T64">
        <v>0</v>
      </c>
      <c r="U64" s="115">
        <f t="shared" si="2"/>
        <v>30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290</v>
      </c>
      <c r="C65">
        <f>BAWANA!C65</f>
        <v>30</v>
      </c>
      <c r="D65">
        <f>BAWANA!AL65</f>
        <v>0</v>
      </c>
      <c r="E65">
        <f>BAWANA!AM65</f>
        <v>30</v>
      </c>
      <c r="F65">
        <f t="shared" si="4"/>
        <v>256</v>
      </c>
      <c r="G65">
        <f t="shared" si="5"/>
        <v>30</v>
      </c>
      <c r="H65" s="113"/>
      <c r="I65">
        <f>BRPL_EOD!AI65+BRPL_EOD!AJ65</f>
        <v>30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30</v>
      </c>
      <c r="O65" s="113">
        <f t="shared" si="1"/>
        <v>0</v>
      </c>
      <c r="P65">
        <v>30</v>
      </c>
      <c r="Q65">
        <v>0</v>
      </c>
      <c r="R65">
        <v>0</v>
      </c>
      <c r="S65">
        <v>0</v>
      </c>
      <c r="T65">
        <v>0</v>
      </c>
      <c r="U65" s="115">
        <f t="shared" si="2"/>
        <v>30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290</v>
      </c>
      <c r="C66">
        <f>BAWANA!C66</f>
        <v>30</v>
      </c>
      <c r="D66">
        <f>BAWANA!AL66</f>
        <v>0</v>
      </c>
      <c r="E66">
        <f>BAWANA!AM66</f>
        <v>30</v>
      </c>
      <c r="F66">
        <f t="shared" si="4"/>
        <v>256</v>
      </c>
      <c r="G66">
        <f t="shared" si="5"/>
        <v>30</v>
      </c>
      <c r="H66" s="113"/>
      <c r="I66">
        <f>BRPL_EOD!AI66+BRPL_EOD!AJ66</f>
        <v>30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30</v>
      </c>
      <c r="O66" s="113">
        <f t="shared" si="1"/>
        <v>0</v>
      </c>
      <c r="P66">
        <v>30</v>
      </c>
      <c r="Q66">
        <v>0</v>
      </c>
      <c r="R66">
        <v>0</v>
      </c>
      <c r="S66">
        <v>0</v>
      </c>
      <c r="T66">
        <v>0</v>
      </c>
      <c r="U66" s="115">
        <f t="shared" si="2"/>
        <v>30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290</v>
      </c>
      <c r="C67">
        <f>BAWANA!C67</f>
        <v>30</v>
      </c>
      <c r="D67">
        <f>BAWANA!AL67</f>
        <v>0</v>
      </c>
      <c r="E67">
        <f>BAWANA!AM67</f>
        <v>30</v>
      </c>
      <c r="F67">
        <f t="shared" si="4"/>
        <v>256</v>
      </c>
      <c r="G67">
        <f t="shared" si="5"/>
        <v>30</v>
      </c>
      <c r="H67" s="113"/>
      <c r="I67">
        <f>BRPL_EOD!AI67+BRPL_EOD!AJ67</f>
        <v>30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30</v>
      </c>
      <c r="O67" s="113">
        <f t="shared" ref="O67:O98" si="8">G67-N67</f>
        <v>0</v>
      </c>
      <c r="P67">
        <v>30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30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290</v>
      </c>
      <c r="C68">
        <f>BAWANA!C68</f>
        <v>30</v>
      </c>
      <c r="D68">
        <f>BAWANA!AL68</f>
        <v>0</v>
      </c>
      <c r="E68">
        <f>BAWANA!AM68</f>
        <v>30</v>
      </c>
      <c r="F68">
        <f t="shared" ref="F68:F98" si="11">(B68+C68)*0.8</f>
        <v>256</v>
      </c>
      <c r="G68">
        <f t="shared" ref="G68:G98" si="12">(D68+E68)</f>
        <v>30</v>
      </c>
      <c r="H68" s="113"/>
      <c r="I68">
        <f>BRPL_EOD!AI68+BRPL_EOD!AJ68</f>
        <v>30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30</v>
      </c>
      <c r="O68" s="113">
        <f t="shared" si="8"/>
        <v>0</v>
      </c>
      <c r="P68">
        <v>30</v>
      </c>
      <c r="Q68">
        <v>0</v>
      </c>
      <c r="R68">
        <v>0</v>
      </c>
      <c r="S68">
        <v>0</v>
      </c>
      <c r="T68">
        <v>0</v>
      </c>
      <c r="U68" s="115">
        <f t="shared" si="9"/>
        <v>30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290</v>
      </c>
      <c r="C69">
        <f>BAWANA!C69</f>
        <v>30</v>
      </c>
      <c r="D69">
        <f>BAWANA!AL69</f>
        <v>0</v>
      </c>
      <c r="E69">
        <f>BAWANA!AM69</f>
        <v>30</v>
      </c>
      <c r="F69">
        <f t="shared" si="11"/>
        <v>256</v>
      </c>
      <c r="G69">
        <f t="shared" si="12"/>
        <v>30</v>
      </c>
      <c r="H69" s="113"/>
      <c r="I69">
        <f>BRPL_EOD!AI69+BRPL_EOD!AJ69</f>
        <v>30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30</v>
      </c>
      <c r="O69" s="113">
        <f t="shared" si="8"/>
        <v>0</v>
      </c>
      <c r="P69">
        <v>30</v>
      </c>
      <c r="Q69">
        <v>0</v>
      </c>
      <c r="R69">
        <v>0</v>
      </c>
      <c r="S69">
        <v>0</v>
      </c>
      <c r="T69">
        <v>0</v>
      </c>
      <c r="U69" s="115">
        <f t="shared" si="9"/>
        <v>30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290</v>
      </c>
      <c r="C70">
        <f>BAWANA!C70</f>
        <v>30</v>
      </c>
      <c r="D70">
        <f>BAWANA!AL70</f>
        <v>0</v>
      </c>
      <c r="E70">
        <f>BAWANA!AM70</f>
        <v>30</v>
      </c>
      <c r="F70">
        <f t="shared" si="11"/>
        <v>256</v>
      </c>
      <c r="G70">
        <f t="shared" si="12"/>
        <v>30</v>
      </c>
      <c r="H70" s="113"/>
      <c r="I70">
        <f>BRPL_EOD!AI70+BRPL_EOD!AJ70</f>
        <v>30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30</v>
      </c>
      <c r="O70" s="113">
        <f t="shared" si="8"/>
        <v>0</v>
      </c>
      <c r="P70">
        <v>30</v>
      </c>
      <c r="Q70">
        <v>0</v>
      </c>
      <c r="R70">
        <v>0</v>
      </c>
      <c r="S70">
        <v>0</v>
      </c>
      <c r="T70">
        <v>0</v>
      </c>
      <c r="U70" s="115">
        <f t="shared" si="9"/>
        <v>30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290</v>
      </c>
      <c r="C71">
        <f>BAWANA!C71</f>
        <v>30</v>
      </c>
      <c r="D71">
        <f>BAWANA!AL71</f>
        <v>0</v>
      </c>
      <c r="E71">
        <f>BAWANA!AM71</f>
        <v>30</v>
      </c>
      <c r="F71">
        <f t="shared" si="11"/>
        <v>256</v>
      </c>
      <c r="G71">
        <f t="shared" si="12"/>
        <v>30</v>
      </c>
      <c r="H71" s="113"/>
      <c r="I71">
        <f>BRPL_EOD!AI71+BRPL_EOD!AJ71</f>
        <v>30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30</v>
      </c>
      <c r="O71" s="113">
        <f t="shared" si="8"/>
        <v>0</v>
      </c>
      <c r="P71">
        <v>30</v>
      </c>
      <c r="Q71">
        <v>0</v>
      </c>
      <c r="R71">
        <v>0</v>
      </c>
      <c r="S71">
        <v>0</v>
      </c>
      <c r="T71">
        <v>0</v>
      </c>
      <c r="U71" s="115">
        <f t="shared" si="9"/>
        <v>30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290</v>
      </c>
      <c r="C72">
        <f>BAWANA!C72</f>
        <v>30</v>
      </c>
      <c r="D72">
        <f>BAWANA!AL72</f>
        <v>0</v>
      </c>
      <c r="E72">
        <f>BAWANA!AM72</f>
        <v>30</v>
      </c>
      <c r="F72">
        <f t="shared" si="11"/>
        <v>256</v>
      </c>
      <c r="G72">
        <f t="shared" si="12"/>
        <v>30</v>
      </c>
      <c r="H72" s="113"/>
      <c r="I72">
        <f>BRPL_EOD!AI72+BRPL_EOD!AJ72</f>
        <v>30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30</v>
      </c>
      <c r="O72" s="113">
        <f t="shared" si="8"/>
        <v>0</v>
      </c>
      <c r="P72">
        <v>30</v>
      </c>
      <c r="Q72">
        <v>0</v>
      </c>
      <c r="R72">
        <v>0</v>
      </c>
      <c r="S72">
        <v>0</v>
      </c>
      <c r="T72">
        <v>0</v>
      </c>
      <c r="U72" s="115">
        <f t="shared" si="9"/>
        <v>30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280</v>
      </c>
      <c r="C73">
        <f>BAWANA!C73</f>
        <v>40</v>
      </c>
      <c r="D73">
        <f>BAWANA!AL73</f>
        <v>0</v>
      </c>
      <c r="E73">
        <f>BAWANA!AM73</f>
        <v>39.799999999999997</v>
      </c>
      <c r="F73">
        <f t="shared" si="11"/>
        <v>256</v>
      </c>
      <c r="G73">
        <f t="shared" si="12"/>
        <v>39.799999999999997</v>
      </c>
      <c r="H73" s="113"/>
      <c r="I73">
        <f>BRPL_EOD!AI73+BRPL_EOD!AJ73</f>
        <v>39.340000000000003</v>
      </c>
      <c r="J73">
        <f>BYPL_EOD!AI73+BYPL_EOD!AJ73</f>
        <v>0.17</v>
      </c>
      <c r="K73">
        <f>MES_EOD!AI73+MES_EOD!AJ73</f>
        <v>0.02</v>
      </c>
      <c r="L73">
        <f>NDMC_EOD!AI73+NDMC_EOD!AJ73</f>
        <v>7.0000000000000007E-2</v>
      </c>
      <c r="M73">
        <f>TPDDL_EOD!AI73+TPDDL_EOD!AJ73</f>
        <v>0.21</v>
      </c>
      <c r="N73">
        <f t="shared" si="7"/>
        <v>39.810000000000009</v>
      </c>
      <c r="O73" s="113">
        <f t="shared" si="8"/>
        <v>-1.0000000000012221E-2</v>
      </c>
      <c r="P73">
        <v>39.330118060788735</v>
      </c>
      <c r="Q73">
        <v>0.16995729716151717</v>
      </c>
      <c r="R73">
        <v>1.9994976136649079E-2</v>
      </c>
      <c r="S73">
        <v>6.9982416478271775E-2</v>
      </c>
      <c r="T73">
        <v>0.2099472494348153</v>
      </c>
      <c r="U73" s="115">
        <f t="shared" si="9"/>
        <v>39.799999999999983</v>
      </c>
      <c r="V73" s="113">
        <f t="shared" si="10"/>
        <v>0</v>
      </c>
      <c r="Y73">
        <f>BAWANA!AW73+BAWANA!AX73</f>
        <v>0.1</v>
      </c>
      <c r="Z73">
        <f>BAWANA!BD73+BAWANA!BE73</f>
        <v>0.1</v>
      </c>
      <c r="AA73">
        <f>BAWANA!X73+BAWANA!Y73</f>
        <v>0.1</v>
      </c>
      <c r="AB73">
        <f>BAWANA!AE73+BAWANA!AF73</f>
        <v>0.1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280</v>
      </c>
      <c r="C74">
        <f>BAWANA!C74</f>
        <v>40</v>
      </c>
      <c r="D74">
        <f>BAWANA!AL74</f>
        <v>0</v>
      </c>
      <c r="E74">
        <f>BAWANA!AM74</f>
        <v>39.799999999999997</v>
      </c>
      <c r="F74">
        <f t="shared" si="11"/>
        <v>256</v>
      </c>
      <c r="G74">
        <f t="shared" si="12"/>
        <v>39.799999999999997</v>
      </c>
      <c r="H74" s="113"/>
      <c r="I74">
        <f>BRPL_EOD!AI74+BRPL_EOD!AJ74</f>
        <v>39.340000000000003</v>
      </c>
      <c r="J74">
        <f>BYPL_EOD!AI74+BYPL_EOD!AJ74</f>
        <v>0.17</v>
      </c>
      <c r="K74">
        <f>MES_EOD!AI74+MES_EOD!AJ74</f>
        <v>0.02</v>
      </c>
      <c r="L74">
        <f>NDMC_EOD!AI74+NDMC_EOD!AJ74</f>
        <v>7.0000000000000007E-2</v>
      </c>
      <c r="M74">
        <f>TPDDL_EOD!AI74+TPDDL_EOD!AJ74</f>
        <v>0.21</v>
      </c>
      <c r="N74">
        <f t="shared" si="7"/>
        <v>39.810000000000009</v>
      </c>
      <c r="O74" s="113">
        <f t="shared" si="8"/>
        <v>-1.0000000000012221E-2</v>
      </c>
      <c r="P74">
        <v>39.330118060788735</v>
      </c>
      <c r="Q74">
        <v>0.16995729716151717</v>
      </c>
      <c r="R74">
        <v>1.9994976136649079E-2</v>
      </c>
      <c r="S74">
        <v>6.9982416478271775E-2</v>
      </c>
      <c r="T74">
        <v>0.2099472494348153</v>
      </c>
      <c r="U74" s="115">
        <f t="shared" si="9"/>
        <v>39.799999999999983</v>
      </c>
      <c r="V74" s="113">
        <f t="shared" si="10"/>
        <v>0</v>
      </c>
      <c r="Y74">
        <f>BAWANA!AW74+BAWANA!AX74</f>
        <v>0.1</v>
      </c>
      <c r="Z74">
        <f>BAWANA!BD74+BAWANA!BE74</f>
        <v>0.1</v>
      </c>
      <c r="AA74">
        <f>BAWANA!X74+BAWANA!Y74</f>
        <v>0.1</v>
      </c>
      <c r="AB74">
        <f>BAWANA!AE74+BAWANA!AF74</f>
        <v>0.1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55.06</v>
      </c>
      <c r="E75">
        <f>BAWANA!AM75</f>
        <v>0</v>
      </c>
      <c r="F75">
        <f t="shared" si="11"/>
        <v>256</v>
      </c>
      <c r="G75">
        <f t="shared" si="12"/>
        <v>55.06</v>
      </c>
      <c r="H75" s="113"/>
      <c r="I75">
        <f>BRPL_EOD!AI75+BRPL_EOD!AJ75</f>
        <v>50.25</v>
      </c>
      <c r="J75">
        <f>BYPL_EOD!AI75+BYPL_EOD!AJ75</f>
        <v>0</v>
      </c>
      <c r="K75">
        <f>MES_EOD!AI75+MES_EOD!AJ75</f>
        <v>4.8099999999999996</v>
      </c>
      <c r="L75">
        <f>NDMC_EOD!AI75+NDMC_EOD!AJ75</f>
        <v>0</v>
      </c>
      <c r="M75">
        <f>TPDDL_EOD!AI75+TPDDL_EOD!AJ75</f>
        <v>0</v>
      </c>
      <c r="N75">
        <f t="shared" si="7"/>
        <v>55.06</v>
      </c>
      <c r="O75" s="113">
        <f t="shared" si="8"/>
        <v>0</v>
      </c>
      <c r="P75">
        <v>50.25</v>
      </c>
      <c r="Q75">
        <v>0</v>
      </c>
      <c r="R75">
        <v>4.8099999999999996</v>
      </c>
      <c r="S75">
        <v>0</v>
      </c>
      <c r="T75">
        <v>0</v>
      </c>
      <c r="U75" s="115">
        <f t="shared" si="9"/>
        <v>55.06</v>
      </c>
      <c r="V75" s="113">
        <f t="shared" si="10"/>
        <v>0</v>
      </c>
      <c r="Y75">
        <f>BAWANA!AW75+BAWANA!AX75</f>
        <v>0</v>
      </c>
      <c r="Z75">
        <f>BAWANA!BD75+BAWANA!BE75</f>
        <v>4.9400000000000004</v>
      </c>
      <c r="AA75">
        <f>BAWANA!X75+BAWANA!Y75</f>
        <v>0</v>
      </c>
      <c r="AB75">
        <f>BAWANA!AE75+BAWANA!AF75</f>
        <v>4.9400000000000004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100.51</v>
      </c>
      <c r="E76">
        <f>BAWANA!AM76</f>
        <v>0</v>
      </c>
      <c r="F76">
        <f t="shared" si="11"/>
        <v>256</v>
      </c>
      <c r="G76">
        <f t="shared" si="12"/>
        <v>100.51</v>
      </c>
      <c r="H76" s="113"/>
      <c r="I76">
        <f>BRPL_EOD!AI76+BRPL_EOD!AJ76</f>
        <v>95.47</v>
      </c>
      <c r="J76">
        <f>BYPL_EOD!AI76+BYPL_EOD!AJ76</f>
        <v>0</v>
      </c>
      <c r="K76">
        <f>MES_EOD!AI76+MES_EOD!AJ76</f>
        <v>5.04</v>
      </c>
      <c r="L76">
        <f>NDMC_EOD!AI76+NDMC_EOD!AJ76</f>
        <v>0</v>
      </c>
      <c r="M76">
        <f>TPDDL_EOD!AI76+TPDDL_EOD!AJ76</f>
        <v>0</v>
      </c>
      <c r="N76">
        <f t="shared" si="7"/>
        <v>100.51</v>
      </c>
      <c r="O76" s="113">
        <f t="shared" si="8"/>
        <v>0</v>
      </c>
      <c r="P76">
        <v>95.47</v>
      </c>
      <c r="Q76">
        <v>0</v>
      </c>
      <c r="R76">
        <v>5.04</v>
      </c>
      <c r="S76">
        <v>0</v>
      </c>
      <c r="T76">
        <v>0</v>
      </c>
      <c r="U76" s="115">
        <f t="shared" si="9"/>
        <v>100.51</v>
      </c>
      <c r="V76" s="113">
        <f t="shared" si="10"/>
        <v>0</v>
      </c>
      <c r="Y76">
        <f>BAWANA!AW76+BAWANA!AX76</f>
        <v>0</v>
      </c>
      <c r="Z76">
        <f>BAWANA!BD76+BAWANA!BE76</f>
        <v>9.49</v>
      </c>
      <c r="AA76">
        <f>BAWANA!X76+BAWANA!Y76</f>
        <v>0</v>
      </c>
      <c r="AB76">
        <f>BAWANA!AE76+BAWANA!AF76</f>
        <v>9.49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118.69</v>
      </c>
      <c r="E77">
        <f>BAWANA!AM77</f>
        <v>0</v>
      </c>
      <c r="F77">
        <f t="shared" si="11"/>
        <v>256</v>
      </c>
      <c r="G77">
        <f t="shared" si="12"/>
        <v>118.69</v>
      </c>
      <c r="H77" s="113"/>
      <c r="I77">
        <f>BRPL_EOD!AI77+BRPL_EOD!AJ77</f>
        <v>113.61</v>
      </c>
      <c r="J77">
        <f>BYPL_EOD!AI77+BYPL_EOD!AJ77</f>
        <v>0</v>
      </c>
      <c r="K77">
        <f>MES_EOD!AI77+MES_EOD!AJ77</f>
        <v>5.08</v>
      </c>
      <c r="L77">
        <f>NDMC_EOD!AI77+NDMC_EOD!AJ77</f>
        <v>0</v>
      </c>
      <c r="M77">
        <f>TPDDL_EOD!AI77+TPDDL_EOD!AJ77</f>
        <v>0</v>
      </c>
      <c r="N77">
        <f t="shared" si="7"/>
        <v>118.69</v>
      </c>
      <c r="O77" s="113">
        <f t="shared" si="8"/>
        <v>0</v>
      </c>
      <c r="P77">
        <v>113.61</v>
      </c>
      <c r="Q77">
        <v>0</v>
      </c>
      <c r="R77">
        <v>5.08</v>
      </c>
      <c r="S77">
        <v>0</v>
      </c>
      <c r="T77">
        <v>0</v>
      </c>
      <c r="U77" s="115">
        <f t="shared" si="9"/>
        <v>118.69</v>
      </c>
      <c r="V77" s="113">
        <f t="shared" si="10"/>
        <v>0</v>
      </c>
      <c r="Y77">
        <f>BAWANA!AW77+BAWANA!AX77</f>
        <v>0</v>
      </c>
      <c r="Z77">
        <f>BAWANA!BD77+BAWANA!BE77</f>
        <v>11.31</v>
      </c>
      <c r="AA77">
        <f>BAWANA!X77+BAWANA!Y77</f>
        <v>0</v>
      </c>
      <c r="AB77">
        <f>BAWANA!AE77+BAWANA!AF77</f>
        <v>11.31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182.34</v>
      </c>
      <c r="E78">
        <f>BAWANA!AM78</f>
        <v>0</v>
      </c>
      <c r="F78">
        <f t="shared" si="11"/>
        <v>256</v>
      </c>
      <c r="G78">
        <f t="shared" si="12"/>
        <v>182.34</v>
      </c>
      <c r="H78" s="113"/>
      <c r="I78">
        <f>BRPL_EOD!AI78+BRPL_EOD!AJ78</f>
        <v>177.18</v>
      </c>
      <c r="J78">
        <f>BYPL_EOD!AI78+BYPL_EOD!AJ78</f>
        <v>0</v>
      </c>
      <c r="K78">
        <f>MES_EOD!AI78+MES_EOD!AJ78</f>
        <v>5.16</v>
      </c>
      <c r="L78">
        <f>NDMC_EOD!AI78+NDMC_EOD!AJ78</f>
        <v>0</v>
      </c>
      <c r="M78">
        <f>TPDDL_EOD!AI78+TPDDL_EOD!AJ78</f>
        <v>0</v>
      </c>
      <c r="N78">
        <f t="shared" si="7"/>
        <v>182.34</v>
      </c>
      <c r="O78" s="113">
        <f t="shared" si="8"/>
        <v>0</v>
      </c>
      <c r="P78">
        <v>177.18</v>
      </c>
      <c r="Q78">
        <v>0</v>
      </c>
      <c r="R78">
        <v>5.16</v>
      </c>
      <c r="S78">
        <v>0</v>
      </c>
      <c r="T78">
        <v>0</v>
      </c>
      <c r="U78" s="115">
        <f t="shared" si="9"/>
        <v>182.34</v>
      </c>
      <c r="V78" s="113">
        <f t="shared" si="10"/>
        <v>0</v>
      </c>
      <c r="Y78">
        <f>BAWANA!AW78+BAWANA!AX78</f>
        <v>0</v>
      </c>
      <c r="Z78">
        <f>BAWANA!BD78+BAWANA!BE78</f>
        <v>17.66</v>
      </c>
      <c r="AA78">
        <f>BAWANA!X78+BAWANA!Y78</f>
        <v>0</v>
      </c>
      <c r="AB78">
        <f>BAWANA!AE78+BAWANA!AF78</f>
        <v>17.66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241.99</v>
      </c>
      <c r="E79">
        <f>BAWANA!AM79</f>
        <v>0</v>
      </c>
      <c r="F79">
        <f t="shared" si="11"/>
        <v>256</v>
      </c>
      <c r="G79">
        <f t="shared" si="12"/>
        <v>241.99</v>
      </c>
      <c r="H79" s="113"/>
      <c r="I79">
        <f>BRPL_EOD!AI79+BRPL_EOD!AJ79</f>
        <v>236.88</v>
      </c>
      <c r="J79">
        <f>BYPL_EOD!AI79+BYPL_EOD!AJ79</f>
        <v>0</v>
      </c>
      <c r="K79">
        <f>MES_EOD!AI79+MES_EOD!AJ79</f>
        <v>5.1100000000000003</v>
      </c>
      <c r="L79">
        <f>NDMC_EOD!AI79+NDMC_EOD!AJ79</f>
        <v>0</v>
      </c>
      <c r="M79">
        <f>TPDDL_EOD!AI79+TPDDL_EOD!AJ79</f>
        <v>0</v>
      </c>
      <c r="N79">
        <f t="shared" si="7"/>
        <v>241.99</v>
      </c>
      <c r="O79" s="113">
        <f t="shared" si="8"/>
        <v>0</v>
      </c>
      <c r="P79">
        <v>236.88</v>
      </c>
      <c r="Q79">
        <v>0</v>
      </c>
      <c r="R79">
        <v>5.1100000000000003</v>
      </c>
      <c r="S79">
        <v>0</v>
      </c>
      <c r="T79">
        <v>0</v>
      </c>
      <c r="U79" s="115">
        <f t="shared" si="9"/>
        <v>241.99</v>
      </c>
      <c r="V79" s="113">
        <f t="shared" si="10"/>
        <v>0</v>
      </c>
      <c r="Y79">
        <f>BAWANA!AW79+BAWANA!AX79</f>
        <v>0</v>
      </c>
      <c r="Z79">
        <f>BAWANA!BD79+BAWANA!BE79</f>
        <v>28.01</v>
      </c>
      <c r="AA79">
        <f>BAWANA!X79+BAWANA!Y79</f>
        <v>0</v>
      </c>
      <c r="AB79">
        <f>BAWANA!AE79+BAWANA!AF79</f>
        <v>28.01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270</v>
      </c>
      <c r="E80">
        <f>BAWANA!AM80</f>
        <v>0</v>
      </c>
      <c r="F80">
        <f t="shared" si="11"/>
        <v>256</v>
      </c>
      <c r="G80">
        <f t="shared" si="12"/>
        <v>270</v>
      </c>
      <c r="H80" s="113"/>
      <c r="I80">
        <f>BRPL_EOD!AI80+BRPL_EOD!AJ80</f>
        <v>264.52999999999997</v>
      </c>
      <c r="J80">
        <f>BYPL_EOD!AI80+BYPL_EOD!AJ80</f>
        <v>0</v>
      </c>
      <c r="K80">
        <f>MES_EOD!AI80+MES_EOD!AJ80</f>
        <v>5.47</v>
      </c>
      <c r="L80">
        <f>NDMC_EOD!AI80+NDMC_EOD!AJ80</f>
        <v>0</v>
      </c>
      <c r="M80">
        <f>TPDDL_EOD!AI80+TPDDL_EOD!AJ80</f>
        <v>0</v>
      </c>
      <c r="N80">
        <f t="shared" si="7"/>
        <v>270</v>
      </c>
      <c r="O80" s="113">
        <f t="shared" si="8"/>
        <v>0</v>
      </c>
      <c r="P80">
        <v>264.52999999999997</v>
      </c>
      <c r="Q80">
        <v>0</v>
      </c>
      <c r="R80">
        <v>5.47</v>
      </c>
      <c r="S80">
        <v>0</v>
      </c>
      <c r="T80">
        <v>0</v>
      </c>
      <c r="U80" s="115">
        <f t="shared" si="9"/>
        <v>270</v>
      </c>
      <c r="V80" s="113">
        <f t="shared" si="10"/>
        <v>0</v>
      </c>
      <c r="Y80">
        <f>BAWANA!AW80+BAWANA!AX80</f>
        <v>0</v>
      </c>
      <c r="Z80">
        <f>BAWANA!BD80+BAWANA!BE80</f>
        <v>30</v>
      </c>
      <c r="AA80">
        <f>BAWANA!X80+BAWANA!Y80</f>
        <v>0</v>
      </c>
      <c r="AB80">
        <f>BAWANA!AE80+BAWANA!AF80</f>
        <v>30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270</v>
      </c>
      <c r="E81">
        <f>BAWANA!AM81</f>
        <v>0</v>
      </c>
      <c r="F81">
        <f t="shared" si="11"/>
        <v>256</v>
      </c>
      <c r="G81">
        <f t="shared" si="12"/>
        <v>270</v>
      </c>
      <c r="H81" s="113"/>
      <c r="I81">
        <f>BRPL_EOD!AI81+BRPL_EOD!AJ81</f>
        <v>264.52999999999997</v>
      </c>
      <c r="J81">
        <f>BYPL_EOD!AI81+BYPL_EOD!AJ81</f>
        <v>0</v>
      </c>
      <c r="K81">
        <f>MES_EOD!AI81+MES_EOD!AJ81</f>
        <v>5.47</v>
      </c>
      <c r="L81">
        <f>NDMC_EOD!AI81+NDMC_EOD!AJ81</f>
        <v>0</v>
      </c>
      <c r="M81">
        <f>TPDDL_EOD!AI81+TPDDL_EOD!AJ81</f>
        <v>0</v>
      </c>
      <c r="N81">
        <f t="shared" si="7"/>
        <v>270</v>
      </c>
      <c r="O81" s="113">
        <f t="shared" si="8"/>
        <v>0</v>
      </c>
      <c r="P81">
        <v>264.52999999999997</v>
      </c>
      <c r="Q81">
        <v>0</v>
      </c>
      <c r="R81">
        <v>5.47</v>
      </c>
      <c r="S81">
        <v>0</v>
      </c>
      <c r="T81">
        <v>0</v>
      </c>
      <c r="U81" s="115">
        <f t="shared" si="9"/>
        <v>270</v>
      </c>
      <c r="V81" s="113">
        <f t="shared" si="10"/>
        <v>0</v>
      </c>
      <c r="Y81">
        <f>BAWANA!AW81+BAWANA!AX81</f>
        <v>0</v>
      </c>
      <c r="Z81">
        <f>BAWANA!BD81+BAWANA!BE81</f>
        <v>30</v>
      </c>
      <c r="AA81">
        <f>BAWANA!X81+BAWANA!Y81</f>
        <v>0</v>
      </c>
      <c r="AB81">
        <f>BAWANA!AE81+BAWANA!AF81</f>
        <v>30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270</v>
      </c>
      <c r="E82">
        <f>BAWANA!AM82</f>
        <v>0</v>
      </c>
      <c r="F82">
        <f t="shared" si="11"/>
        <v>256</v>
      </c>
      <c r="G82">
        <f t="shared" si="12"/>
        <v>270</v>
      </c>
      <c r="H82" s="113"/>
      <c r="I82">
        <f>BRPL_EOD!AI82+BRPL_EOD!AJ82</f>
        <v>264.52999999999997</v>
      </c>
      <c r="J82">
        <f>BYPL_EOD!AI82+BYPL_EOD!AJ82</f>
        <v>0</v>
      </c>
      <c r="K82">
        <f>MES_EOD!AI82+MES_EOD!AJ82</f>
        <v>5.47</v>
      </c>
      <c r="L82">
        <f>NDMC_EOD!AI82+NDMC_EOD!AJ82</f>
        <v>0</v>
      </c>
      <c r="M82">
        <f>TPDDL_EOD!AI82+TPDDL_EOD!AJ82</f>
        <v>0</v>
      </c>
      <c r="N82">
        <f t="shared" si="7"/>
        <v>270</v>
      </c>
      <c r="O82" s="113">
        <f t="shared" si="8"/>
        <v>0</v>
      </c>
      <c r="P82">
        <v>264.52999999999997</v>
      </c>
      <c r="Q82">
        <v>0</v>
      </c>
      <c r="R82">
        <v>5.47</v>
      </c>
      <c r="S82">
        <v>0</v>
      </c>
      <c r="T82">
        <v>0</v>
      </c>
      <c r="U82" s="115">
        <f t="shared" si="9"/>
        <v>270</v>
      </c>
      <c r="V82" s="113">
        <f t="shared" si="10"/>
        <v>0</v>
      </c>
      <c r="Y82">
        <f>BAWANA!AW82+BAWANA!AX82</f>
        <v>0</v>
      </c>
      <c r="Z82">
        <f>BAWANA!BD82+BAWANA!BE82</f>
        <v>30</v>
      </c>
      <c r="AA82">
        <f>BAWANA!X82+BAWANA!Y82</f>
        <v>0</v>
      </c>
      <c r="AB82">
        <f>BAWANA!AE82+BAWANA!AF82</f>
        <v>30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270</v>
      </c>
      <c r="E83">
        <f>BAWANA!AM83</f>
        <v>0</v>
      </c>
      <c r="F83">
        <f t="shared" si="11"/>
        <v>256</v>
      </c>
      <c r="G83">
        <f t="shared" si="12"/>
        <v>270</v>
      </c>
      <c r="H83" s="113"/>
      <c r="I83">
        <f>BRPL_EOD!AI83+BRPL_EOD!AJ83</f>
        <v>264.52999999999997</v>
      </c>
      <c r="J83">
        <f>BYPL_EOD!AI83+BYPL_EOD!AJ83</f>
        <v>0</v>
      </c>
      <c r="K83">
        <f>MES_EOD!AI83+MES_EOD!AJ83</f>
        <v>5.47</v>
      </c>
      <c r="L83">
        <f>NDMC_EOD!AI83+NDMC_EOD!AJ83</f>
        <v>0</v>
      </c>
      <c r="M83">
        <f>TPDDL_EOD!AI83+TPDDL_EOD!AJ83</f>
        <v>0</v>
      </c>
      <c r="N83">
        <f t="shared" si="7"/>
        <v>270</v>
      </c>
      <c r="O83" s="113">
        <f t="shared" si="8"/>
        <v>0</v>
      </c>
      <c r="P83">
        <v>264.52999999999997</v>
      </c>
      <c r="Q83">
        <v>0</v>
      </c>
      <c r="R83">
        <v>5.47</v>
      </c>
      <c r="S83">
        <v>0</v>
      </c>
      <c r="T83">
        <v>0</v>
      </c>
      <c r="U83" s="115">
        <f t="shared" si="9"/>
        <v>270</v>
      </c>
      <c r="V83" s="113">
        <f t="shared" si="10"/>
        <v>0</v>
      </c>
      <c r="Y83">
        <f>BAWANA!AW83+BAWANA!AX83</f>
        <v>0</v>
      </c>
      <c r="Z83">
        <f>BAWANA!BD83+BAWANA!BE83</f>
        <v>30</v>
      </c>
      <c r="AA83">
        <f>BAWANA!X83+BAWANA!Y83</f>
        <v>0</v>
      </c>
      <c r="AB83">
        <f>BAWANA!AE83+BAWANA!AF83</f>
        <v>30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270</v>
      </c>
      <c r="E84">
        <f>BAWANA!AM84</f>
        <v>0</v>
      </c>
      <c r="F84">
        <f t="shared" si="11"/>
        <v>256</v>
      </c>
      <c r="G84">
        <f t="shared" si="12"/>
        <v>270</v>
      </c>
      <c r="H84" s="113"/>
      <c r="I84">
        <f>BRPL_EOD!AI84+BRPL_EOD!AJ84</f>
        <v>264.52999999999997</v>
      </c>
      <c r="J84">
        <f>BYPL_EOD!AI84+BYPL_EOD!AJ84</f>
        <v>0</v>
      </c>
      <c r="K84">
        <f>MES_EOD!AI84+MES_EOD!AJ84</f>
        <v>5.47</v>
      </c>
      <c r="L84">
        <f>NDMC_EOD!AI84+NDMC_EOD!AJ84</f>
        <v>0</v>
      </c>
      <c r="M84">
        <f>TPDDL_EOD!AI84+TPDDL_EOD!AJ84</f>
        <v>0</v>
      </c>
      <c r="N84">
        <f t="shared" si="7"/>
        <v>270</v>
      </c>
      <c r="O84" s="113">
        <f t="shared" si="8"/>
        <v>0</v>
      </c>
      <c r="P84">
        <v>264.52999999999997</v>
      </c>
      <c r="Q84">
        <v>0</v>
      </c>
      <c r="R84">
        <v>5.47</v>
      </c>
      <c r="S84">
        <v>0</v>
      </c>
      <c r="T84">
        <v>0</v>
      </c>
      <c r="U84" s="115">
        <f t="shared" si="9"/>
        <v>270</v>
      </c>
      <c r="V84" s="113">
        <f t="shared" si="10"/>
        <v>0</v>
      </c>
      <c r="Y84">
        <f>BAWANA!AW84+BAWANA!AX84</f>
        <v>0</v>
      </c>
      <c r="Z84">
        <f>BAWANA!BD84+BAWANA!BE84</f>
        <v>30</v>
      </c>
      <c r="AA84">
        <f>BAWANA!X84+BAWANA!Y84</f>
        <v>0</v>
      </c>
      <c r="AB84">
        <f>BAWANA!AE84+BAWANA!AF84</f>
        <v>30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270</v>
      </c>
      <c r="E85">
        <f>BAWANA!AM85</f>
        <v>0</v>
      </c>
      <c r="F85">
        <f t="shared" si="11"/>
        <v>256</v>
      </c>
      <c r="G85">
        <f t="shared" si="12"/>
        <v>270</v>
      </c>
      <c r="H85" s="113"/>
      <c r="I85">
        <f>BRPL_EOD!AI85+BRPL_EOD!AJ85</f>
        <v>264.52999999999997</v>
      </c>
      <c r="J85">
        <f>BYPL_EOD!AI85+BYPL_EOD!AJ85</f>
        <v>0</v>
      </c>
      <c r="K85">
        <f>MES_EOD!AI85+MES_EOD!AJ85</f>
        <v>5.47</v>
      </c>
      <c r="L85">
        <f>NDMC_EOD!AI85+NDMC_EOD!AJ85</f>
        <v>0</v>
      </c>
      <c r="M85">
        <f>TPDDL_EOD!AI85+TPDDL_EOD!AJ85</f>
        <v>0</v>
      </c>
      <c r="N85">
        <f t="shared" si="7"/>
        <v>270</v>
      </c>
      <c r="O85" s="113">
        <f t="shared" si="8"/>
        <v>0</v>
      </c>
      <c r="P85">
        <v>264.52999999999997</v>
      </c>
      <c r="Q85">
        <v>0</v>
      </c>
      <c r="R85">
        <v>5.47</v>
      </c>
      <c r="S85">
        <v>0</v>
      </c>
      <c r="T85">
        <v>0</v>
      </c>
      <c r="U85" s="115">
        <f t="shared" si="9"/>
        <v>270</v>
      </c>
      <c r="V85" s="113">
        <f t="shared" si="10"/>
        <v>0</v>
      </c>
      <c r="Y85">
        <f>BAWANA!AW85+BAWANA!AX85</f>
        <v>0</v>
      </c>
      <c r="Z85">
        <f>BAWANA!BD85+BAWANA!BE85</f>
        <v>30</v>
      </c>
      <c r="AA85">
        <f>BAWANA!X85+BAWANA!Y85</f>
        <v>0</v>
      </c>
      <c r="AB85">
        <f>BAWANA!AE85+BAWANA!AF85</f>
        <v>30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270</v>
      </c>
      <c r="E86">
        <f>BAWANA!AM86</f>
        <v>0</v>
      </c>
      <c r="F86">
        <f t="shared" si="11"/>
        <v>256</v>
      </c>
      <c r="G86">
        <f t="shared" si="12"/>
        <v>270</v>
      </c>
      <c r="H86" s="113"/>
      <c r="I86">
        <f>BRPL_EOD!AI86+BRPL_EOD!AJ86</f>
        <v>264.52999999999997</v>
      </c>
      <c r="J86">
        <f>BYPL_EOD!AI86+BYPL_EOD!AJ86</f>
        <v>0</v>
      </c>
      <c r="K86">
        <f>MES_EOD!AI86+MES_EOD!AJ86</f>
        <v>5.47</v>
      </c>
      <c r="L86">
        <f>NDMC_EOD!AI86+NDMC_EOD!AJ86</f>
        <v>0</v>
      </c>
      <c r="M86">
        <f>TPDDL_EOD!AI86+TPDDL_EOD!AJ86</f>
        <v>0</v>
      </c>
      <c r="N86">
        <f t="shared" si="7"/>
        <v>270</v>
      </c>
      <c r="O86" s="113">
        <f t="shared" si="8"/>
        <v>0</v>
      </c>
      <c r="P86">
        <v>264.52999999999997</v>
      </c>
      <c r="Q86">
        <v>0</v>
      </c>
      <c r="R86">
        <v>5.47</v>
      </c>
      <c r="S86">
        <v>0</v>
      </c>
      <c r="T86">
        <v>0</v>
      </c>
      <c r="U86" s="115">
        <f t="shared" si="9"/>
        <v>270</v>
      </c>
      <c r="V86" s="113">
        <f t="shared" si="10"/>
        <v>0</v>
      </c>
      <c r="Y86">
        <f>BAWANA!AW86+BAWANA!AX86</f>
        <v>0</v>
      </c>
      <c r="Z86">
        <f>BAWANA!BD86+BAWANA!BE86</f>
        <v>30</v>
      </c>
      <c r="AA86">
        <f>BAWANA!X86+BAWANA!Y86</f>
        <v>0</v>
      </c>
      <c r="AB86">
        <f>BAWANA!AE86+BAWANA!AF86</f>
        <v>30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270</v>
      </c>
      <c r="E87">
        <f>BAWANA!AM87</f>
        <v>0</v>
      </c>
      <c r="F87">
        <f t="shared" si="11"/>
        <v>256</v>
      </c>
      <c r="G87">
        <f t="shared" si="12"/>
        <v>270</v>
      </c>
      <c r="H87" s="113"/>
      <c r="I87">
        <f>BRPL_EOD!AI87+BRPL_EOD!AJ87</f>
        <v>264.52999999999997</v>
      </c>
      <c r="J87">
        <f>BYPL_EOD!AI87+BYPL_EOD!AJ87</f>
        <v>0</v>
      </c>
      <c r="K87">
        <f>MES_EOD!AI87+MES_EOD!AJ87</f>
        <v>5.47</v>
      </c>
      <c r="L87">
        <f>NDMC_EOD!AI87+NDMC_EOD!AJ87</f>
        <v>0</v>
      </c>
      <c r="M87">
        <f>TPDDL_EOD!AI87+TPDDL_EOD!AJ87</f>
        <v>0</v>
      </c>
      <c r="N87">
        <f t="shared" si="7"/>
        <v>270</v>
      </c>
      <c r="O87" s="113">
        <f t="shared" si="8"/>
        <v>0</v>
      </c>
      <c r="P87">
        <v>264.52999999999997</v>
      </c>
      <c r="Q87">
        <v>0</v>
      </c>
      <c r="R87">
        <v>5.47</v>
      </c>
      <c r="S87">
        <v>0</v>
      </c>
      <c r="T87">
        <v>0</v>
      </c>
      <c r="U87" s="115">
        <f t="shared" si="9"/>
        <v>270</v>
      </c>
      <c r="V87" s="113">
        <f t="shared" si="10"/>
        <v>0</v>
      </c>
      <c r="Y87">
        <f>BAWANA!AW87+BAWANA!AX87</f>
        <v>0</v>
      </c>
      <c r="Z87">
        <f>BAWANA!BD87+BAWANA!BE87</f>
        <v>30</v>
      </c>
      <c r="AA87">
        <f>BAWANA!X87+BAWANA!Y87</f>
        <v>0</v>
      </c>
      <c r="AB87">
        <f>BAWANA!AE87+BAWANA!AF87</f>
        <v>30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270</v>
      </c>
      <c r="E88">
        <f>BAWANA!AM88</f>
        <v>0</v>
      </c>
      <c r="F88">
        <f t="shared" si="11"/>
        <v>256</v>
      </c>
      <c r="G88">
        <f t="shared" si="12"/>
        <v>270</v>
      </c>
      <c r="H88" s="113"/>
      <c r="I88">
        <f>BRPL_EOD!AI88+BRPL_EOD!AJ88</f>
        <v>264.52999999999997</v>
      </c>
      <c r="J88">
        <f>BYPL_EOD!AI88+BYPL_EOD!AJ88</f>
        <v>0</v>
      </c>
      <c r="K88">
        <f>MES_EOD!AI88+MES_EOD!AJ88</f>
        <v>5.47</v>
      </c>
      <c r="L88">
        <f>NDMC_EOD!AI88+NDMC_EOD!AJ88</f>
        <v>0</v>
      </c>
      <c r="M88">
        <f>TPDDL_EOD!AI88+TPDDL_EOD!AJ88</f>
        <v>0</v>
      </c>
      <c r="N88">
        <f t="shared" si="7"/>
        <v>270</v>
      </c>
      <c r="O88" s="113">
        <f t="shared" si="8"/>
        <v>0</v>
      </c>
      <c r="P88">
        <v>264.52999999999997</v>
      </c>
      <c r="Q88">
        <v>0</v>
      </c>
      <c r="R88">
        <v>5.47</v>
      </c>
      <c r="S88">
        <v>0</v>
      </c>
      <c r="T88">
        <v>0</v>
      </c>
      <c r="U88" s="115">
        <f t="shared" si="9"/>
        <v>270</v>
      </c>
      <c r="V88" s="113">
        <f t="shared" si="10"/>
        <v>0</v>
      </c>
      <c r="Y88">
        <f>BAWANA!AW88+BAWANA!AX88</f>
        <v>0</v>
      </c>
      <c r="Z88">
        <f>BAWANA!BD88+BAWANA!BE88</f>
        <v>30</v>
      </c>
      <c r="AA88">
        <f>BAWANA!X88+BAWANA!Y88</f>
        <v>0</v>
      </c>
      <c r="AB88">
        <f>BAWANA!AE88+BAWANA!AF88</f>
        <v>30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270</v>
      </c>
      <c r="E89">
        <f>BAWANA!AM89</f>
        <v>0</v>
      </c>
      <c r="F89">
        <f t="shared" si="11"/>
        <v>256</v>
      </c>
      <c r="G89">
        <f t="shared" si="12"/>
        <v>270</v>
      </c>
      <c r="H89" s="113"/>
      <c r="I89">
        <f>BRPL_EOD!AI89+BRPL_EOD!AJ89</f>
        <v>264.52999999999997</v>
      </c>
      <c r="J89">
        <f>BYPL_EOD!AI89+BYPL_EOD!AJ89</f>
        <v>0</v>
      </c>
      <c r="K89">
        <f>MES_EOD!AI89+MES_EOD!AJ89</f>
        <v>5.47</v>
      </c>
      <c r="L89">
        <f>NDMC_EOD!AI89+NDMC_EOD!AJ89</f>
        <v>0</v>
      </c>
      <c r="M89">
        <f>TPDDL_EOD!AI89+TPDDL_EOD!AJ89</f>
        <v>0</v>
      </c>
      <c r="N89">
        <f t="shared" si="7"/>
        <v>270</v>
      </c>
      <c r="O89" s="113">
        <f t="shared" si="8"/>
        <v>0</v>
      </c>
      <c r="P89">
        <v>264.52999999999997</v>
      </c>
      <c r="Q89">
        <v>0</v>
      </c>
      <c r="R89">
        <v>5.47</v>
      </c>
      <c r="S89">
        <v>0</v>
      </c>
      <c r="T89">
        <v>0</v>
      </c>
      <c r="U89" s="115">
        <f t="shared" si="9"/>
        <v>270</v>
      </c>
      <c r="V89" s="113">
        <f t="shared" si="10"/>
        <v>0</v>
      </c>
      <c r="Y89">
        <f>BAWANA!AW89+BAWANA!AX89</f>
        <v>0</v>
      </c>
      <c r="Z89">
        <f>BAWANA!BD89+BAWANA!BE89</f>
        <v>30</v>
      </c>
      <c r="AA89">
        <f>BAWANA!X89+BAWANA!Y89</f>
        <v>0</v>
      </c>
      <c r="AB89">
        <f>BAWANA!AE89+BAWANA!AF89</f>
        <v>30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270</v>
      </c>
      <c r="E90">
        <f>BAWANA!AM90</f>
        <v>0</v>
      </c>
      <c r="F90">
        <f t="shared" si="11"/>
        <v>256</v>
      </c>
      <c r="G90">
        <f t="shared" si="12"/>
        <v>270</v>
      </c>
      <c r="H90" s="113"/>
      <c r="I90">
        <f>BRPL_EOD!AI90+BRPL_EOD!AJ90</f>
        <v>264.52999999999997</v>
      </c>
      <c r="J90">
        <f>BYPL_EOD!AI90+BYPL_EOD!AJ90</f>
        <v>0</v>
      </c>
      <c r="K90">
        <f>MES_EOD!AI90+MES_EOD!AJ90</f>
        <v>5.47</v>
      </c>
      <c r="L90">
        <f>NDMC_EOD!AI90+NDMC_EOD!AJ90</f>
        <v>0</v>
      </c>
      <c r="M90">
        <f>TPDDL_EOD!AI90+TPDDL_EOD!AJ90</f>
        <v>0</v>
      </c>
      <c r="N90">
        <f t="shared" si="7"/>
        <v>270</v>
      </c>
      <c r="O90" s="113">
        <f t="shared" si="8"/>
        <v>0</v>
      </c>
      <c r="P90">
        <v>264.52999999999997</v>
      </c>
      <c r="Q90">
        <v>0</v>
      </c>
      <c r="R90">
        <v>5.47</v>
      </c>
      <c r="S90">
        <v>0</v>
      </c>
      <c r="T90">
        <v>0</v>
      </c>
      <c r="U90" s="115">
        <f t="shared" si="9"/>
        <v>270</v>
      </c>
      <c r="V90" s="113">
        <f t="shared" si="10"/>
        <v>0</v>
      </c>
      <c r="Y90">
        <f>BAWANA!AW90+BAWANA!AX90</f>
        <v>0</v>
      </c>
      <c r="Z90">
        <f>BAWANA!BD90+BAWANA!BE90</f>
        <v>30</v>
      </c>
      <c r="AA90">
        <f>BAWANA!X90+BAWANA!Y90</f>
        <v>0</v>
      </c>
      <c r="AB90">
        <f>BAWANA!AE90+BAWANA!AF90</f>
        <v>30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270</v>
      </c>
      <c r="E91">
        <f>BAWANA!AM91</f>
        <v>0</v>
      </c>
      <c r="F91">
        <f t="shared" si="11"/>
        <v>256</v>
      </c>
      <c r="G91">
        <f t="shared" si="12"/>
        <v>270</v>
      </c>
      <c r="H91" s="113"/>
      <c r="I91">
        <f>BRPL_EOD!AI91+BRPL_EOD!AJ91</f>
        <v>264.52999999999997</v>
      </c>
      <c r="J91">
        <f>BYPL_EOD!AI91+BYPL_EOD!AJ91</f>
        <v>0</v>
      </c>
      <c r="K91">
        <f>MES_EOD!AI91+MES_EOD!AJ91</f>
        <v>5.47</v>
      </c>
      <c r="L91">
        <f>NDMC_EOD!AI91+NDMC_EOD!AJ91</f>
        <v>0</v>
      </c>
      <c r="M91">
        <f>TPDDL_EOD!AI91+TPDDL_EOD!AJ91</f>
        <v>0</v>
      </c>
      <c r="N91">
        <f t="shared" si="7"/>
        <v>270</v>
      </c>
      <c r="O91" s="113">
        <f t="shared" si="8"/>
        <v>0</v>
      </c>
      <c r="P91">
        <v>264.52999999999997</v>
      </c>
      <c r="Q91">
        <v>0</v>
      </c>
      <c r="R91">
        <v>5.47</v>
      </c>
      <c r="S91">
        <v>0</v>
      </c>
      <c r="T91">
        <v>0</v>
      </c>
      <c r="U91" s="115">
        <f t="shared" si="9"/>
        <v>270</v>
      </c>
      <c r="V91" s="113">
        <f t="shared" si="10"/>
        <v>0</v>
      </c>
      <c r="Y91">
        <f>BAWANA!AW91+BAWANA!AX91</f>
        <v>0</v>
      </c>
      <c r="Z91">
        <f>BAWANA!BD91+BAWANA!BE91</f>
        <v>30</v>
      </c>
      <c r="AA91">
        <f>BAWANA!X91+BAWANA!Y91</f>
        <v>0</v>
      </c>
      <c r="AB91">
        <f>BAWANA!AE91+BAWANA!AF91</f>
        <v>30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270</v>
      </c>
      <c r="E92">
        <f>BAWANA!AM92</f>
        <v>0</v>
      </c>
      <c r="F92">
        <f t="shared" si="11"/>
        <v>256</v>
      </c>
      <c r="G92">
        <f t="shared" si="12"/>
        <v>270</v>
      </c>
      <c r="H92" s="113"/>
      <c r="I92">
        <f>BRPL_EOD!AI92+BRPL_EOD!AJ92</f>
        <v>264.52999999999997</v>
      </c>
      <c r="J92">
        <f>BYPL_EOD!AI92+BYPL_EOD!AJ92</f>
        <v>0</v>
      </c>
      <c r="K92">
        <f>MES_EOD!AI92+MES_EOD!AJ92</f>
        <v>5.47</v>
      </c>
      <c r="L92">
        <f>NDMC_EOD!AI92+NDMC_EOD!AJ92</f>
        <v>0</v>
      </c>
      <c r="M92">
        <f>TPDDL_EOD!AI92+TPDDL_EOD!AJ92</f>
        <v>0</v>
      </c>
      <c r="N92">
        <f t="shared" si="7"/>
        <v>270</v>
      </c>
      <c r="O92" s="113">
        <f t="shared" si="8"/>
        <v>0</v>
      </c>
      <c r="P92">
        <v>264.52999999999997</v>
      </c>
      <c r="Q92">
        <v>0</v>
      </c>
      <c r="R92">
        <v>5.47</v>
      </c>
      <c r="S92">
        <v>0</v>
      </c>
      <c r="T92">
        <v>0</v>
      </c>
      <c r="U92" s="115">
        <f t="shared" si="9"/>
        <v>270</v>
      </c>
      <c r="V92" s="113">
        <f t="shared" si="10"/>
        <v>0</v>
      </c>
      <c r="Y92">
        <f>BAWANA!AW92+BAWANA!AX92</f>
        <v>0</v>
      </c>
      <c r="Z92">
        <f>BAWANA!BD92+BAWANA!BE92</f>
        <v>30</v>
      </c>
      <c r="AA92">
        <f>BAWANA!X92+BAWANA!Y92</f>
        <v>0</v>
      </c>
      <c r="AB92">
        <f>BAWANA!AE92+BAWANA!AF92</f>
        <v>30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270</v>
      </c>
      <c r="E93">
        <f>BAWANA!AM93</f>
        <v>0</v>
      </c>
      <c r="F93">
        <f t="shared" si="11"/>
        <v>256</v>
      </c>
      <c r="G93">
        <f t="shared" si="12"/>
        <v>270</v>
      </c>
      <c r="H93" s="113"/>
      <c r="I93">
        <f>BRPL_EOD!AI93+BRPL_EOD!AJ93</f>
        <v>264.52999999999997</v>
      </c>
      <c r="J93">
        <f>BYPL_EOD!AI93+BYPL_EOD!AJ93</f>
        <v>0</v>
      </c>
      <c r="K93">
        <f>MES_EOD!AI93+MES_EOD!AJ93</f>
        <v>5.47</v>
      </c>
      <c r="L93">
        <f>NDMC_EOD!AI93+NDMC_EOD!AJ93</f>
        <v>0</v>
      </c>
      <c r="M93">
        <f>TPDDL_EOD!AI93+TPDDL_EOD!AJ93</f>
        <v>0</v>
      </c>
      <c r="N93">
        <f t="shared" si="7"/>
        <v>270</v>
      </c>
      <c r="O93" s="113">
        <f t="shared" si="8"/>
        <v>0</v>
      </c>
      <c r="P93">
        <v>264.52999999999997</v>
      </c>
      <c r="Q93">
        <v>0</v>
      </c>
      <c r="R93">
        <v>5.47</v>
      </c>
      <c r="S93">
        <v>0</v>
      </c>
      <c r="T93">
        <v>0</v>
      </c>
      <c r="U93" s="115">
        <f t="shared" si="9"/>
        <v>270</v>
      </c>
      <c r="V93" s="113">
        <f t="shared" si="10"/>
        <v>0</v>
      </c>
      <c r="Y93">
        <f>BAWANA!AW93+BAWANA!AX93</f>
        <v>0</v>
      </c>
      <c r="Z93">
        <f>BAWANA!BD93+BAWANA!BE93</f>
        <v>30</v>
      </c>
      <c r="AA93">
        <f>BAWANA!X93+BAWANA!Y93</f>
        <v>0</v>
      </c>
      <c r="AB93">
        <f>BAWANA!AE93+BAWANA!AF93</f>
        <v>30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270</v>
      </c>
      <c r="E94">
        <f>BAWANA!AM94</f>
        <v>0</v>
      </c>
      <c r="F94">
        <f t="shared" si="11"/>
        <v>256</v>
      </c>
      <c r="G94">
        <f t="shared" si="12"/>
        <v>270</v>
      </c>
      <c r="H94" s="113"/>
      <c r="I94">
        <f>BRPL_EOD!AI94+BRPL_EOD!AJ94</f>
        <v>264.52999999999997</v>
      </c>
      <c r="J94">
        <f>BYPL_EOD!AI94+BYPL_EOD!AJ94</f>
        <v>0</v>
      </c>
      <c r="K94">
        <f>MES_EOD!AI94+MES_EOD!AJ94</f>
        <v>5.47</v>
      </c>
      <c r="L94">
        <f>NDMC_EOD!AI94+NDMC_EOD!AJ94</f>
        <v>0</v>
      </c>
      <c r="M94">
        <f>TPDDL_EOD!AI94+TPDDL_EOD!AJ94</f>
        <v>0</v>
      </c>
      <c r="N94">
        <f t="shared" si="7"/>
        <v>270</v>
      </c>
      <c r="O94" s="113">
        <f t="shared" si="8"/>
        <v>0</v>
      </c>
      <c r="P94">
        <v>264.52999999999997</v>
      </c>
      <c r="Q94">
        <v>0</v>
      </c>
      <c r="R94">
        <v>5.47</v>
      </c>
      <c r="S94">
        <v>0</v>
      </c>
      <c r="T94">
        <v>0</v>
      </c>
      <c r="U94" s="115">
        <f t="shared" si="9"/>
        <v>270</v>
      </c>
      <c r="V94" s="113">
        <f t="shared" si="10"/>
        <v>0</v>
      </c>
      <c r="Y94">
        <f>BAWANA!AW94+BAWANA!AX94</f>
        <v>0</v>
      </c>
      <c r="Z94">
        <f>BAWANA!BD94+BAWANA!BE94</f>
        <v>30</v>
      </c>
      <c r="AA94">
        <f>BAWANA!X94+BAWANA!Y94</f>
        <v>0</v>
      </c>
      <c r="AB94">
        <f>BAWANA!AE94+BAWANA!AF94</f>
        <v>30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270</v>
      </c>
      <c r="E95">
        <f>BAWANA!AM95</f>
        <v>0</v>
      </c>
      <c r="F95">
        <f t="shared" si="11"/>
        <v>256</v>
      </c>
      <c r="G95">
        <f t="shared" si="12"/>
        <v>270</v>
      </c>
      <c r="H95" s="113"/>
      <c r="I95">
        <f>BRPL_EOD!AI95+BRPL_EOD!AJ95</f>
        <v>264.52999999999997</v>
      </c>
      <c r="J95">
        <f>BYPL_EOD!AI95+BYPL_EOD!AJ95</f>
        <v>0</v>
      </c>
      <c r="K95">
        <f>MES_EOD!AI95+MES_EOD!AJ95</f>
        <v>5.47</v>
      </c>
      <c r="L95">
        <f>NDMC_EOD!AI95+NDMC_EOD!AJ95</f>
        <v>0</v>
      </c>
      <c r="M95">
        <f>TPDDL_EOD!AI95+TPDDL_EOD!AJ95</f>
        <v>0</v>
      </c>
      <c r="N95">
        <f t="shared" si="7"/>
        <v>270</v>
      </c>
      <c r="O95" s="113">
        <f t="shared" si="8"/>
        <v>0</v>
      </c>
      <c r="P95">
        <v>264.52999999999997</v>
      </c>
      <c r="Q95">
        <v>0</v>
      </c>
      <c r="R95">
        <v>5.47</v>
      </c>
      <c r="S95">
        <v>0</v>
      </c>
      <c r="T95">
        <v>0</v>
      </c>
      <c r="U95" s="115">
        <f t="shared" si="9"/>
        <v>270</v>
      </c>
      <c r="V95" s="113">
        <f t="shared" si="10"/>
        <v>0</v>
      </c>
      <c r="Y95">
        <f>BAWANA!AW95+BAWANA!AX95</f>
        <v>0</v>
      </c>
      <c r="Z95">
        <f>BAWANA!BD95+BAWANA!BE95</f>
        <v>30</v>
      </c>
      <c r="AA95">
        <f>BAWANA!X95+BAWANA!Y95</f>
        <v>0</v>
      </c>
      <c r="AB95">
        <f>BAWANA!AE95+BAWANA!AF95</f>
        <v>30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270</v>
      </c>
      <c r="E96">
        <f>BAWANA!AM96</f>
        <v>0</v>
      </c>
      <c r="F96">
        <f t="shared" si="11"/>
        <v>256</v>
      </c>
      <c r="G96">
        <f t="shared" si="12"/>
        <v>270</v>
      </c>
      <c r="H96" s="113"/>
      <c r="I96">
        <f>BRPL_EOD!AI96+BRPL_EOD!AJ96</f>
        <v>264.52999999999997</v>
      </c>
      <c r="J96">
        <f>BYPL_EOD!AI96+BYPL_EOD!AJ96</f>
        <v>0</v>
      </c>
      <c r="K96">
        <f>MES_EOD!AI96+MES_EOD!AJ96</f>
        <v>5.47</v>
      </c>
      <c r="L96">
        <f>NDMC_EOD!AI96+NDMC_EOD!AJ96</f>
        <v>0</v>
      </c>
      <c r="M96">
        <f>TPDDL_EOD!AI96+TPDDL_EOD!AJ96</f>
        <v>0</v>
      </c>
      <c r="N96">
        <f t="shared" si="7"/>
        <v>270</v>
      </c>
      <c r="O96" s="113">
        <f t="shared" si="8"/>
        <v>0</v>
      </c>
      <c r="P96">
        <v>264.52999999999997</v>
      </c>
      <c r="Q96">
        <v>0</v>
      </c>
      <c r="R96">
        <v>5.47</v>
      </c>
      <c r="S96">
        <v>0</v>
      </c>
      <c r="T96">
        <v>0</v>
      </c>
      <c r="U96" s="115">
        <f t="shared" si="9"/>
        <v>270</v>
      </c>
      <c r="V96" s="113">
        <f t="shared" si="10"/>
        <v>0</v>
      </c>
      <c r="Y96">
        <f>BAWANA!AW96+BAWANA!AX96</f>
        <v>0</v>
      </c>
      <c r="Z96">
        <f>BAWANA!BD96+BAWANA!BE96</f>
        <v>30</v>
      </c>
      <c r="AA96">
        <f>BAWANA!X96+BAWANA!Y96</f>
        <v>0</v>
      </c>
      <c r="AB96">
        <f>BAWANA!AE96+BAWANA!AF96</f>
        <v>30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270</v>
      </c>
      <c r="E97">
        <f>BAWANA!AM97</f>
        <v>0</v>
      </c>
      <c r="F97">
        <f t="shared" si="11"/>
        <v>256</v>
      </c>
      <c r="G97">
        <f t="shared" si="12"/>
        <v>270</v>
      </c>
      <c r="H97" s="113"/>
      <c r="I97">
        <f>BRPL_EOD!AI97+BRPL_EOD!AJ97</f>
        <v>264.52999999999997</v>
      </c>
      <c r="J97">
        <f>BYPL_EOD!AI97+BYPL_EOD!AJ97</f>
        <v>0</v>
      </c>
      <c r="K97">
        <f>MES_EOD!AI97+MES_EOD!AJ97</f>
        <v>5.47</v>
      </c>
      <c r="L97">
        <f>NDMC_EOD!AI97+NDMC_EOD!AJ97</f>
        <v>0</v>
      </c>
      <c r="M97">
        <f>TPDDL_EOD!AI97+TPDDL_EOD!AJ97</f>
        <v>0</v>
      </c>
      <c r="N97">
        <f t="shared" si="7"/>
        <v>270</v>
      </c>
      <c r="O97" s="113">
        <f t="shared" si="8"/>
        <v>0</v>
      </c>
      <c r="P97">
        <v>264.52999999999997</v>
      </c>
      <c r="Q97">
        <v>0</v>
      </c>
      <c r="R97">
        <v>5.47</v>
      </c>
      <c r="S97">
        <v>0</v>
      </c>
      <c r="T97">
        <v>0</v>
      </c>
      <c r="U97" s="115">
        <f t="shared" si="9"/>
        <v>270</v>
      </c>
      <c r="V97" s="113">
        <f t="shared" si="10"/>
        <v>0</v>
      </c>
      <c r="Y97">
        <f>BAWANA!AW97+BAWANA!AX97</f>
        <v>0</v>
      </c>
      <c r="Z97">
        <f>BAWANA!BD97+BAWANA!BE97</f>
        <v>30</v>
      </c>
      <c r="AA97">
        <f>BAWANA!X97+BAWANA!Y97</f>
        <v>0</v>
      </c>
      <c r="AB97">
        <f>BAWANA!AE97+BAWANA!AF97</f>
        <v>30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270</v>
      </c>
      <c r="E98">
        <f>BAWANA!AM98</f>
        <v>0</v>
      </c>
      <c r="F98">
        <f t="shared" si="11"/>
        <v>256</v>
      </c>
      <c r="G98">
        <f t="shared" si="12"/>
        <v>270</v>
      </c>
      <c r="H98" s="113"/>
      <c r="I98">
        <f>BRPL_EOD!AI98+BRPL_EOD!AJ98</f>
        <v>264.52999999999997</v>
      </c>
      <c r="J98">
        <f>BYPL_EOD!AI98+BYPL_EOD!AJ98</f>
        <v>0</v>
      </c>
      <c r="K98">
        <f>MES_EOD!AI98+MES_EOD!AJ98</f>
        <v>5.47</v>
      </c>
      <c r="L98">
        <f>NDMC_EOD!AI98+NDMC_EOD!AJ98</f>
        <v>0</v>
      </c>
      <c r="M98">
        <f>TPDDL_EOD!AI98+TPDDL_EOD!AJ98</f>
        <v>0</v>
      </c>
      <c r="N98">
        <f t="shared" si="7"/>
        <v>270</v>
      </c>
      <c r="O98" s="113">
        <f t="shared" si="8"/>
        <v>0</v>
      </c>
      <c r="P98">
        <v>264.52999999999997</v>
      </c>
      <c r="Q98">
        <v>0</v>
      </c>
      <c r="R98">
        <v>5.47</v>
      </c>
      <c r="S98">
        <v>0</v>
      </c>
      <c r="T98">
        <v>0</v>
      </c>
      <c r="U98" s="115">
        <f t="shared" si="9"/>
        <v>270</v>
      </c>
      <c r="V98" s="113">
        <f t="shared" si="10"/>
        <v>0</v>
      </c>
      <c r="Y98">
        <f>BAWANA!AW98+BAWANA!AX98</f>
        <v>0</v>
      </c>
      <c r="Z98">
        <f>BAWANA!BD98+BAWANA!BE98</f>
        <v>30</v>
      </c>
      <c r="AA98">
        <f>BAWANA!X98+BAWANA!Y98</f>
        <v>0</v>
      </c>
      <c r="AB98">
        <f>BAWANA!AE98+BAWANA!AF98</f>
        <v>30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7.4950000000000001</v>
      </c>
      <c r="C99" s="115">
        <f t="shared" ref="C99:U99" si="14">SUM(C3:C98)/4000</f>
        <v>0.185</v>
      </c>
      <c r="D99" s="115">
        <f t="shared" si="14"/>
        <v>1.4679074999999999</v>
      </c>
      <c r="E99" s="115">
        <f t="shared" si="14"/>
        <v>0.18489999999999998</v>
      </c>
      <c r="F99" s="115">
        <f t="shared" si="14"/>
        <v>6.1440000000000001</v>
      </c>
      <c r="G99" s="115">
        <f t="shared" si="14"/>
        <v>1.6528075</v>
      </c>
      <c r="H99" s="115"/>
      <c r="I99" s="115">
        <f t="shared" si="14"/>
        <v>1.5927749999999989</v>
      </c>
      <c r="J99" s="115">
        <f t="shared" si="14"/>
        <v>-9.5550000000000027E-3</v>
      </c>
      <c r="K99" s="115">
        <f t="shared" si="14"/>
        <v>3.1292499999999994E-2</v>
      </c>
      <c r="L99" s="115">
        <f t="shared" si="14"/>
        <v>-3.8450000000000016E-3</v>
      </c>
      <c r="M99" s="115">
        <f t="shared" si="14"/>
        <v>-1.1644999999999994E-2</v>
      </c>
      <c r="N99" s="115">
        <f t="shared" si="14"/>
        <v>1.5990225</v>
      </c>
      <c r="O99" s="115">
        <f t="shared" si="14"/>
        <v>5.3785000000000027E-2</v>
      </c>
      <c r="P99" s="115">
        <f t="shared" si="14"/>
        <v>1.6137210320554416</v>
      </c>
      <c r="Q99" s="115">
        <f t="shared" si="14"/>
        <v>2.4955422323957883E-3</v>
      </c>
      <c r="R99" s="115">
        <f t="shared" si="14"/>
        <v>3.2542555291536532E-2</v>
      </c>
      <c r="S99" s="115">
        <f t="shared" si="14"/>
        <v>1.0052176051562852E-3</v>
      </c>
      <c r="T99" s="115">
        <f t="shared" si="14"/>
        <v>3.0431528154688534E-3</v>
      </c>
      <c r="U99" s="115">
        <f t="shared" si="14"/>
        <v>1.6528075</v>
      </c>
      <c r="V99" s="115">
        <f t="shared" si="10"/>
        <v>0</v>
      </c>
      <c r="Y99" s="115">
        <f>SUM(Y3:Y98)/4000</f>
        <v>-5.3299999999999971E-3</v>
      </c>
      <c r="Z99" s="115">
        <f t="shared" ref="Z99:AD99" si="15">SUM(Z3:Z98)/4000</f>
        <v>0.15502250000000001</v>
      </c>
      <c r="AA99" s="115">
        <f t="shared" si="15"/>
        <v>-5.3299999999999971E-3</v>
      </c>
      <c r="AB99" s="115">
        <f t="shared" si="15"/>
        <v>0.15502250000000001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620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496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620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496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620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496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620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496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620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496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620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496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620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496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620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496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620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496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620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496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620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496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620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496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620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496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620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496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620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496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620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496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620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496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620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496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620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496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620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496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620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496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620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496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620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496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620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496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620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496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620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496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620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496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620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496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620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496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620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496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620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496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620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496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620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496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620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496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620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496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620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496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600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480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600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480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600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480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600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480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600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480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600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480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600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480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600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480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600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480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600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480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600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480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600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480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590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472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590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472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590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472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590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472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590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472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590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472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590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472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590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472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590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472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590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472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590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472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590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472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590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472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590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472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590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472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590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472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590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472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590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472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590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472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590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472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590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472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590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472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590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472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590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472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480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480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480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480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480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480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480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480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480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480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480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480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480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480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480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480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480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480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480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480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480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480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480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480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14.52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11.616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M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48.26</v>
      </c>
      <c r="E3">
        <v>0</v>
      </c>
      <c r="F3">
        <v>0</v>
      </c>
      <c r="G3">
        <v>78.06</v>
      </c>
      <c r="H3">
        <v>0</v>
      </c>
      <c r="I3">
        <v>0</v>
      </c>
      <c r="J3">
        <v>101.73</v>
      </c>
      <c r="K3">
        <v>686.07</v>
      </c>
      <c r="L3">
        <v>469.31</v>
      </c>
      <c r="M3">
        <v>47.33</v>
      </c>
      <c r="N3">
        <v>121.71</v>
      </c>
      <c r="O3">
        <v>127.6</v>
      </c>
      <c r="P3">
        <v>116.85</v>
      </c>
      <c r="Q3">
        <v>20.96</v>
      </c>
      <c r="R3">
        <v>43.05</v>
      </c>
      <c r="S3">
        <v>0</v>
      </c>
      <c r="T3">
        <v>1.62</v>
      </c>
      <c r="U3">
        <v>154.12</v>
      </c>
      <c r="V3">
        <v>20.8</v>
      </c>
      <c r="W3">
        <v>44.92</v>
      </c>
      <c r="X3">
        <v>98.87</v>
      </c>
      <c r="Y3">
        <v>0</v>
      </c>
      <c r="Z3">
        <v>6.52</v>
      </c>
      <c r="AA3">
        <v>28.1</v>
      </c>
      <c r="AB3">
        <v>44.22</v>
      </c>
      <c r="AC3">
        <v>21.37</v>
      </c>
      <c r="AD3">
        <v>30.23</v>
      </c>
      <c r="AE3">
        <v>53.79</v>
      </c>
      <c r="AF3">
        <v>38.64</v>
      </c>
      <c r="AG3">
        <v>46.18</v>
      </c>
      <c r="AH3">
        <v>127.78</v>
      </c>
      <c r="AI3">
        <v>3.51</v>
      </c>
      <c r="AJ3">
        <v>0</v>
      </c>
      <c r="AK3">
        <v>60.53</v>
      </c>
      <c r="AL3">
        <v>63.92</v>
      </c>
      <c r="AM3">
        <v>0</v>
      </c>
      <c r="AN3">
        <v>0</v>
      </c>
      <c r="AO3">
        <v>1.18</v>
      </c>
      <c r="AP3">
        <v>13</v>
      </c>
      <c r="AQ3">
        <v>70.87</v>
      </c>
      <c r="AR3">
        <v>27.6</v>
      </c>
      <c r="AS3">
        <v>36.35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4.01</v>
      </c>
      <c r="BA3">
        <v>2.74</v>
      </c>
      <c r="BB3">
        <v>2.89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2879.6899999999987</v>
      </c>
    </row>
    <row r="4" spans="1:121">
      <c r="A4" t="s">
        <v>46</v>
      </c>
      <c r="B4">
        <v>0</v>
      </c>
      <c r="C4">
        <v>0</v>
      </c>
      <c r="D4">
        <v>48.26</v>
      </c>
      <c r="E4">
        <v>0</v>
      </c>
      <c r="F4">
        <v>0</v>
      </c>
      <c r="G4">
        <v>78.06</v>
      </c>
      <c r="H4">
        <v>0</v>
      </c>
      <c r="I4">
        <v>0</v>
      </c>
      <c r="J4">
        <v>101.73</v>
      </c>
      <c r="K4">
        <v>686.07</v>
      </c>
      <c r="L4">
        <v>469.31</v>
      </c>
      <c r="M4">
        <v>47.33</v>
      </c>
      <c r="N4">
        <v>121.71</v>
      </c>
      <c r="O4">
        <v>127.6</v>
      </c>
      <c r="P4">
        <v>116.85</v>
      </c>
      <c r="Q4">
        <v>20.96</v>
      </c>
      <c r="R4">
        <v>43.05</v>
      </c>
      <c r="S4">
        <v>0</v>
      </c>
      <c r="T4">
        <v>1.62</v>
      </c>
      <c r="U4">
        <v>154.12</v>
      </c>
      <c r="V4">
        <v>20.8</v>
      </c>
      <c r="W4">
        <v>44.92</v>
      </c>
      <c r="X4">
        <v>98.87</v>
      </c>
      <c r="Y4">
        <v>0</v>
      </c>
      <c r="Z4">
        <v>6.52</v>
      </c>
      <c r="AA4">
        <v>28.1</v>
      </c>
      <c r="AB4">
        <v>28.34</v>
      </c>
      <c r="AC4">
        <v>21.37</v>
      </c>
      <c r="AD4">
        <v>30.23</v>
      </c>
      <c r="AE4">
        <v>53.79</v>
      </c>
      <c r="AF4">
        <v>38.64</v>
      </c>
      <c r="AG4">
        <v>46.18</v>
      </c>
      <c r="AH4">
        <v>127.78</v>
      </c>
      <c r="AI4">
        <v>3.51</v>
      </c>
      <c r="AJ4">
        <v>0</v>
      </c>
      <c r="AK4">
        <v>60.53</v>
      </c>
      <c r="AL4">
        <v>63.92</v>
      </c>
      <c r="AM4">
        <v>0</v>
      </c>
      <c r="AN4">
        <v>0</v>
      </c>
      <c r="AO4">
        <v>1.18</v>
      </c>
      <c r="AP4">
        <v>13</v>
      </c>
      <c r="AQ4">
        <v>70.87</v>
      </c>
      <c r="AR4">
        <v>27.6</v>
      </c>
      <c r="AS4">
        <v>36.35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4.01</v>
      </c>
      <c r="BA4">
        <v>2.74</v>
      </c>
      <c r="BB4">
        <v>2.89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2863.809999999999</v>
      </c>
    </row>
    <row r="5" spans="1:121">
      <c r="A5" t="s">
        <v>47</v>
      </c>
      <c r="B5">
        <v>0</v>
      </c>
      <c r="C5">
        <v>0</v>
      </c>
      <c r="D5">
        <v>48.26</v>
      </c>
      <c r="E5">
        <v>0</v>
      </c>
      <c r="F5">
        <v>0</v>
      </c>
      <c r="G5">
        <v>78.06</v>
      </c>
      <c r="H5">
        <v>0</v>
      </c>
      <c r="I5">
        <v>0</v>
      </c>
      <c r="J5">
        <v>101.73</v>
      </c>
      <c r="K5">
        <v>686.07</v>
      </c>
      <c r="L5">
        <v>469.31</v>
      </c>
      <c r="M5">
        <v>47.33</v>
      </c>
      <c r="N5">
        <v>121.71</v>
      </c>
      <c r="O5">
        <v>127.6</v>
      </c>
      <c r="P5">
        <v>116.85</v>
      </c>
      <c r="Q5">
        <v>20.96</v>
      </c>
      <c r="R5">
        <v>43.05</v>
      </c>
      <c r="S5">
        <v>0</v>
      </c>
      <c r="T5">
        <v>1.62</v>
      </c>
      <c r="U5">
        <v>154.12</v>
      </c>
      <c r="V5">
        <v>20.8</v>
      </c>
      <c r="W5">
        <v>44.92</v>
      </c>
      <c r="X5">
        <v>98.87</v>
      </c>
      <c r="Y5">
        <v>0</v>
      </c>
      <c r="Z5">
        <v>6.52</v>
      </c>
      <c r="AA5">
        <v>28.1</v>
      </c>
      <c r="AB5">
        <v>28.34</v>
      </c>
      <c r="AC5">
        <v>21.37</v>
      </c>
      <c r="AD5">
        <v>30.23</v>
      </c>
      <c r="AE5">
        <v>53.79</v>
      </c>
      <c r="AF5">
        <v>38.64</v>
      </c>
      <c r="AG5">
        <v>46.18</v>
      </c>
      <c r="AH5">
        <v>127.78</v>
      </c>
      <c r="AI5">
        <v>3.51</v>
      </c>
      <c r="AJ5">
        <v>0</v>
      </c>
      <c r="AK5">
        <v>60.53</v>
      </c>
      <c r="AL5">
        <v>79.38</v>
      </c>
      <c r="AM5">
        <v>0</v>
      </c>
      <c r="AN5">
        <v>0</v>
      </c>
      <c r="AO5">
        <v>1.47</v>
      </c>
      <c r="AP5">
        <v>13</v>
      </c>
      <c r="AQ5">
        <v>70.87</v>
      </c>
      <c r="AR5">
        <v>27.6</v>
      </c>
      <c r="AS5">
        <v>36.35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4.01</v>
      </c>
      <c r="BA5">
        <v>2.74</v>
      </c>
      <c r="BB5">
        <v>2.89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2879.559999999999</v>
      </c>
    </row>
    <row r="6" spans="1:121">
      <c r="A6" t="s">
        <v>48</v>
      </c>
      <c r="B6">
        <v>0</v>
      </c>
      <c r="C6">
        <v>0</v>
      </c>
      <c r="D6">
        <v>48.26</v>
      </c>
      <c r="E6">
        <v>0</v>
      </c>
      <c r="F6">
        <v>0</v>
      </c>
      <c r="G6">
        <v>78.06</v>
      </c>
      <c r="H6">
        <v>0</v>
      </c>
      <c r="I6">
        <v>0</v>
      </c>
      <c r="J6">
        <v>101.73</v>
      </c>
      <c r="K6">
        <v>686.07</v>
      </c>
      <c r="L6">
        <v>469.31</v>
      </c>
      <c r="M6">
        <v>47.33</v>
      </c>
      <c r="N6">
        <v>121.71</v>
      </c>
      <c r="O6">
        <v>127.6</v>
      </c>
      <c r="P6">
        <v>116.85</v>
      </c>
      <c r="Q6">
        <v>20.96</v>
      </c>
      <c r="R6">
        <v>43.05</v>
      </c>
      <c r="S6">
        <v>0</v>
      </c>
      <c r="T6">
        <v>1.62</v>
      </c>
      <c r="U6">
        <v>154.12</v>
      </c>
      <c r="V6">
        <v>20.8</v>
      </c>
      <c r="W6">
        <v>44.92</v>
      </c>
      <c r="X6">
        <v>98.87</v>
      </c>
      <c r="Y6">
        <v>0</v>
      </c>
      <c r="Z6">
        <v>6.52</v>
      </c>
      <c r="AA6">
        <v>28.1</v>
      </c>
      <c r="AB6">
        <v>28.34</v>
      </c>
      <c r="AC6">
        <v>21.37</v>
      </c>
      <c r="AD6">
        <v>30.23</v>
      </c>
      <c r="AE6">
        <v>53.79</v>
      </c>
      <c r="AF6">
        <v>38.64</v>
      </c>
      <c r="AG6">
        <v>46.18</v>
      </c>
      <c r="AH6">
        <v>127.78</v>
      </c>
      <c r="AI6">
        <v>3.51</v>
      </c>
      <c r="AJ6">
        <v>0</v>
      </c>
      <c r="AK6">
        <v>60.53</v>
      </c>
      <c r="AL6">
        <v>79.38</v>
      </c>
      <c r="AM6">
        <v>0</v>
      </c>
      <c r="AN6">
        <v>0</v>
      </c>
      <c r="AO6">
        <v>1.47</v>
      </c>
      <c r="AP6">
        <v>13</v>
      </c>
      <c r="AQ6">
        <v>70.87</v>
      </c>
      <c r="AR6">
        <v>27.6</v>
      </c>
      <c r="AS6">
        <v>36.35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4.01</v>
      </c>
      <c r="BA6">
        <v>2.74</v>
      </c>
      <c r="BB6">
        <v>2.89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2879.559999999999</v>
      </c>
    </row>
    <row r="7" spans="1:121">
      <c r="A7" t="s">
        <v>49</v>
      </c>
      <c r="B7">
        <v>0</v>
      </c>
      <c r="C7">
        <v>0</v>
      </c>
      <c r="D7">
        <v>48.26</v>
      </c>
      <c r="E7">
        <v>0</v>
      </c>
      <c r="F7">
        <v>0</v>
      </c>
      <c r="G7">
        <v>78.06</v>
      </c>
      <c r="H7">
        <v>0</v>
      </c>
      <c r="I7">
        <v>0</v>
      </c>
      <c r="J7">
        <v>101.73</v>
      </c>
      <c r="K7">
        <v>343.03</v>
      </c>
      <c r="L7">
        <v>469.31</v>
      </c>
      <c r="M7">
        <v>47.33</v>
      </c>
      <c r="N7">
        <v>121.71</v>
      </c>
      <c r="O7">
        <v>127.6</v>
      </c>
      <c r="P7">
        <v>109.06</v>
      </c>
      <c r="Q7">
        <v>20.96</v>
      </c>
      <c r="R7">
        <v>43.05</v>
      </c>
      <c r="S7">
        <v>0</v>
      </c>
      <c r="T7">
        <v>1.62</v>
      </c>
      <c r="U7">
        <v>154.12</v>
      </c>
      <c r="V7">
        <v>20.8</v>
      </c>
      <c r="W7">
        <v>44.92</v>
      </c>
      <c r="X7">
        <v>98.87</v>
      </c>
      <c r="Y7">
        <v>0</v>
      </c>
      <c r="Z7">
        <v>6.52</v>
      </c>
      <c r="AA7">
        <v>28.1</v>
      </c>
      <c r="AB7">
        <v>28.34</v>
      </c>
      <c r="AC7">
        <v>21.37</v>
      </c>
      <c r="AD7">
        <v>30.23</v>
      </c>
      <c r="AE7">
        <v>53.79</v>
      </c>
      <c r="AF7">
        <v>28.98</v>
      </c>
      <c r="AG7">
        <v>46.18</v>
      </c>
      <c r="AH7">
        <v>127.78</v>
      </c>
      <c r="AI7">
        <v>3.51</v>
      </c>
      <c r="AJ7">
        <v>0</v>
      </c>
      <c r="AK7">
        <v>60.53</v>
      </c>
      <c r="AL7">
        <v>79.38</v>
      </c>
      <c r="AM7">
        <v>0</v>
      </c>
      <c r="AN7">
        <v>0</v>
      </c>
      <c r="AO7">
        <v>1.47</v>
      </c>
      <c r="AP7">
        <v>13</v>
      </c>
      <c r="AQ7">
        <v>70.87</v>
      </c>
      <c r="AR7">
        <v>27.6</v>
      </c>
      <c r="AS7">
        <v>20.68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4.01</v>
      </c>
      <c r="BA7">
        <v>2.74</v>
      </c>
      <c r="BB7">
        <v>2.89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2503.3999999999996</v>
      </c>
    </row>
    <row r="8" spans="1:121">
      <c r="A8" t="s">
        <v>50</v>
      </c>
      <c r="B8">
        <v>0</v>
      </c>
      <c r="C8">
        <v>0</v>
      </c>
      <c r="D8">
        <v>48.26</v>
      </c>
      <c r="E8">
        <v>0</v>
      </c>
      <c r="F8">
        <v>0</v>
      </c>
      <c r="G8">
        <v>78.06</v>
      </c>
      <c r="H8">
        <v>0</v>
      </c>
      <c r="I8">
        <v>0</v>
      </c>
      <c r="J8">
        <v>101.73</v>
      </c>
      <c r="K8">
        <v>343.03</v>
      </c>
      <c r="L8">
        <v>469.31</v>
      </c>
      <c r="M8">
        <v>47.33</v>
      </c>
      <c r="N8">
        <v>121.71</v>
      </c>
      <c r="O8">
        <v>127.6</v>
      </c>
      <c r="P8">
        <v>101.27</v>
      </c>
      <c r="Q8">
        <v>20.96</v>
      </c>
      <c r="R8">
        <v>43.05</v>
      </c>
      <c r="S8">
        <v>0</v>
      </c>
      <c r="T8">
        <v>1.62</v>
      </c>
      <c r="U8">
        <v>154.12</v>
      </c>
      <c r="V8">
        <v>20.8</v>
      </c>
      <c r="W8">
        <v>44.92</v>
      </c>
      <c r="X8">
        <v>98.87</v>
      </c>
      <c r="Y8">
        <v>0</v>
      </c>
      <c r="Z8">
        <v>6.52</v>
      </c>
      <c r="AA8">
        <v>28.1</v>
      </c>
      <c r="AB8">
        <v>28.34</v>
      </c>
      <c r="AC8">
        <v>21.37</v>
      </c>
      <c r="AD8">
        <v>30.23</v>
      </c>
      <c r="AE8">
        <v>53.79</v>
      </c>
      <c r="AF8">
        <v>28.98</v>
      </c>
      <c r="AG8">
        <v>46.18</v>
      </c>
      <c r="AH8">
        <v>127.78</v>
      </c>
      <c r="AI8">
        <v>3.51</v>
      </c>
      <c r="AJ8">
        <v>0</v>
      </c>
      <c r="AK8">
        <v>60.53</v>
      </c>
      <c r="AL8">
        <v>79.38</v>
      </c>
      <c r="AM8">
        <v>0</v>
      </c>
      <c r="AN8">
        <v>0</v>
      </c>
      <c r="AO8">
        <v>1.47</v>
      </c>
      <c r="AP8">
        <v>13</v>
      </c>
      <c r="AQ8">
        <v>70.87</v>
      </c>
      <c r="AR8">
        <v>27.6</v>
      </c>
      <c r="AS8">
        <v>20.68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4.01</v>
      </c>
      <c r="BA8">
        <v>2.74</v>
      </c>
      <c r="BB8">
        <v>2.89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2495.6099999999997</v>
      </c>
    </row>
    <row r="9" spans="1:121">
      <c r="A9" t="s">
        <v>51</v>
      </c>
      <c r="B9">
        <v>0</v>
      </c>
      <c r="C9">
        <v>0</v>
      </c>
      <c r="D9">
        <v>48.26</v>
      </c>
      <c r="E9">
        <v>0</v>
      </c>
      <c r="F9">
        <v>0</v>
      </c>
      <c r="G9">
        <v>78.06</v>
      </c>
      <c r="H9">
        <v>0</v>
      </c>
      <c r="I9">
        <v>0</v>
      </c>
      <c r="J9">
        <v>101.73</v>
      </c>
      <c r="K9">
        <v>343.03</v>
      </c>
      <c r="L9">
        <v>469.31</v>
      </c>
      <c r="M9">
        <v>47.33</v>
      </c>
      <c r="N9">
        <v>121.71</v>
      </c>
      <c r="O9">
        <v>127.6</v>
      </c>
      <c r="P9">
        <v>93.48</v>
      </c>
      <c r="Q9">
        <v>20.96</v>
      </c>
      <c r="R9">
        <v>43.05</v>
      </c>
      <c r="S9">
        <v>0</v>
      </c>
      <c r="T9">
        <v>1.62</v>
      </c>
      <c r="U9">
        <v>154.12</v>
      </c>
      <c r="V9">
        <v>20.8</v>
      </c>
      <c r="W9">
        <v>44.92</v>
      </c>
      <c r="X9">
        <v>98.87</v>
      </c>
      <c r="Y9">
        <v>0</v>
      </c>
      <c r="Z9">
        <v>6.52</v>
      </c>
      <c r="AA9">
        <v>28.1</v>
      </c>
      <c r="AB9">
        <v>28.34</v>
      </c>
      <c r="AC9">
        <v>21.37</v>
      </c>
      <c r="AD9">
        <v>30.23</v>
      </c>
      <c r="AE9">
        <v>53.79</v>
      </c>
      <c r="AF9">
        <v>28.98</v>
      </c>
      <c r="AG9">
        <v>46.18</v>
      </c>
      <c r="AH9">
        <v>127.78</v>
      </c>
      <c r="AI9">
        <v>3.51</v>
      </c>
      <c r="AJ9">
        <v>0</v>
      </c>
      <c r="AK9">
        <v>60.53</v>
      </c>
      <c r="AL9">
        <v>79.38</v>
      </c>
      <c r="AM9">
        <v>0</v>
      </c>
      <c r="AN9">
        <v>0</v>
      </c>
      <c r="AO9">
        <v>1.47</v>
      </c>
      <c r="AP9">
        <v>13</v>
      </c>
      <c r="AQ9">
        <v>70.87</v>
      </c>
      <c r="AR9">
        <v>50.23</v>
      </c>
      <c r="AS9">
        <v>20.68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4.01</v>
      </c>
      <c r="BA9">
        <v>2.74</v>
      </c>
      <c r="BB9">
        <v>2.89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2510.4499999999998</v>
      </c>
    </row>
    <row r="10" spans="1:121">
      <c r="A10" t="s">
        <v>52</v>
      </c>
      <c r="B10">
        <v>0</v>
      </c>
      <c r="C10">
        <v>0</v>
      </c>
      <c r="D10">
        <v>48.26</v>
      </c>
      <c r="E10">
        <v>0</v>
      </c>
      <c r="F10">
        <v>0</v>
      </c>
      <c r="G10">
        <v>78.06</v>
      </c>
      <c r="H10">
        <v>0</v>
      </c>
      <c r="I10">
        <v>0</v>
      </c>
      <c r="J10">
        <v>101.73</v>
      </c>
      <c r="K10">
        <v>343.03</v>
      </c>
      <c r="L10">
        <v>469.31</v>
      </c>
      <c r="M10">
        <v>47.33</v>
      </c>
      <c r="N10">
        <v>121.71</v>
      </c>
      <c r="O10">
        <v>127.6</v>
      </c>
      <c r="P10">
        <v>93.48</v>
      </c>
      <c r="Q10">
        <v>20.96</v>
      </c>
      <c r="R10">
        <v>43.05</v>
      </c>
      <c r="S10">
        <v>0</v>
      </c>
      <c r="T10">
        <v>1.62</v>
      </c>
      <c r="U10">
        <v>154.12</v>
      </c>
      <c r="V10">
        <v>20.8</v>
      </c>
      <c r="W10">
        <v>44.92</v>
      </c>
      <c r="X10">
        <v>98.87</v>
      </c>
      <c r="Y10">
        <v>0</v>
      </c>
      <c r="Z10">
        <v>6.52</v>
      </c>
      <c r="AA10">
        <v>28.1</v>
      </c>
      <c r="AB10">
        <v>28.34</v>
      </c>
      <c r="AC10">
        <v>21.37</v>
      </c>
      <c r="AD10">
        <v>30.23</v>
      </c>
      <c r="AE10">
        <v>53.79</v>
      </c>
      <c r="AF10">
        <v>28.98</v>
      </c>
      <c r="AG10">
        <v>46.18</v>
      </c>
      <c r="AH10">
        <v>127.78</v>
      </c>
      <c r="AI10">
        <v>3.51</v>
      </c>
      <c r="AJ10">
        <v>0</v>
      </c>
      <c r="AK10">
        <v>60.53</v>
      </c>
      <c r="AL10">
        <v>79.38</v>
      </c>
      <c r="AM10">
        <v>0</v>
      </c>
      <c r="AN10">
        <v>0</v>
      </c>
      <c r="AO10">
        <v>1.47</v>
      </c>
      <c r="AP10">
        <v>13</v>
      </c>
      <c r="AQ10">
        <v>70.87</v>
      </c>
      <c r="AR10">
        <v>50.23</v>
      </c>
      <c r="AS10">
        <v>20.68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4.01</v>
      </c>
      <c r="BA10">
        <v>2.74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2510.4499999999998</v>
      </c>
    </row>
    <row r="11" spans="1:121">
      <c r="A11" t="s">
        <v>53</v>
      </c>
      <c r="B11">
        <v>0</v>
      </c>
      <c r="C11">
        <v>0</v>
      </c>
      <c r="D11">
        <v>48.26</v>
      </c>
      <c r="E11">
        <v>0</v>
      </c>
      <c r="F11">
        <v>0</v>
      </c>
      <c r="G11">
        <v>78.06</v>
      </c>
      <c r="H11">
        <v>0</v>
      </c>
      <c r="I11">
        <v>0</v>
      </c>
      <c r="J11">
        <v>101.73</v>
      </c>
      <c r="K11">
        <v>343.03</v>
      </c>
      <c r="L11">
        <v>469.31</v>
      </c>
      <c r="M11">
        <v>47.33</v>
      </c>
      <c r="N11">
        <v>121.71</v>
      </c>
      <c r="O11">
        <v>127.6</v>
      </c>
      <c r="P11">
        <v>93.48</v>
      </c>
      <c r="Q11">
        <v>20.96</v>
      </c>
      <c r="R11">
        <v>43.05</v>
      </c>
      <c r="S11">
        <v>0</v>
      </c>
      <c r="T11">
        <v>1.62</v>
      </c>
      <c r="U11">
        <v>154.12</v>
      </c>
      <c r="V11">
        <v>20.8</v>
      </c>
      <c r="W11">
        <v>44.92</v>
      </c>
      <c r="X11">
        <v>98.87</v>
      </c>
      <c r="Y11">
        <v>0</v>
      </c>
      <c r="Z11">
        <v>6.52</v>
      </c>
      <c r="AA11">
        <v>28.1</v>
      </c>
      <c r="AB11">
        <v>28.34</v>
      </c>
      <c r="AC11">
        <v>21.37</v>
      </c>
      <c r="AD11">
        <v>30.23</v>
      </c>
      <c r="AE11">
        <v>53.79</v>
      </c>
      <c r="AF11">
        <v>28.98</v>
      </c>
      <c r="AG11">
        <v>46.18</v>
      </c>
      <c r="AH11">
        <v>127.78</v>
      </c>
      <c r="AI11">
        <v>2.81</v>
      </c>
      <c r="AJ11">
        <v>0</v>
      </c>
      <c r="AK11">
        <v>60.53</v>
      </c>
      <c r="AL11">
        <v>51.13</v>
      </c>
      <c r="AM11">
        <v>0</v>
      </c>
      <c r="AN11">
        <v>0</v>
      </c>
      <c r="AO11">
        <v>1.47</v>
      </c>
      <c r="AP11">
        <v>13</v>
      </c>
      <c r="AQ11">
        <v>70.87</v>
      </c>
      <c r="AR11">
        <v>22.08</v>
      </c>
      <c r="AS11">
        <v>20.68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4.01</v>
      </c>
      <c r="BA11">
        <v>2.74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2453.3499999999995</v>
      </c>
    </row>
    <row r="12" spans="1:121">
      <c r="A12" t="s">
        <v>54</v>
      </c>
      <c r="B12">
        <v>0</v>
      </c>
      <c r="C12">
        <v>0</v>
      </c>
      <c r="D12">
        <v>48.26</v>
      </c>
      <c r="E12">
        <v>0</v>
      </c>
      <c r="F12">
        <v>0</v>
      </c>
      <c r="G12">
        <v>78.06</v>
      </c>
      <c r="H12">
        <v>0</v>
      </c>
      <c r="I12">
        <v>0</v>
      </c>
      <c r="J12">
        <v>101.73</v>
      </c>
      <c r="K12">
        <v>343.03</v>
      </c>
      <c r="L12">
        <v>469.31</v>
      </c>
      <c r="M12">
        <v>47.33</v>
      </c>
      <c r="N12">
        <v>121.71</v>
      </c>
      <c r="O12">
        <v>127.6</v>
      </c>
      <c r="P12">
        <v>93.48</v>
      </c>
      <c r="Q12">
        <v>20.96</v>
      </c>
      <c r="R12">
        <v>43.05</v>
      </c>
      <c r="S12">
        <v>0</v>
      </c>
      <c r="T12">
        <v>1.62</v>
      </c>
      <c r="U12">
        <v>154.12</v>
      </c>
      <c r="V12">
        <v>20.8</v>
      </c>
      <c r="W12">
        <v>44.92</v>
      </c>
      <c r="X12">
        <v>98.87</v>
      </c>
      <c r="Y12">
        <v>0</v>
      </c>
      <c r="Z12">
        <v>6.52</v>
      </c>
      <c r="AA12">
        <v>28.1</v>
      </c>
      <c r="AB12">
        <v>28.34</v>
      </c>
      <c r="AC12">
        <v>21.37</v>
      </c>
      <c r="AD12">
        <v>30.23</v>
      </c>
      <c r="AE12">
        <v>53.79</v>
      </c>
      <c r="AF12">
        <v>28.98</v>
      </c>
      <c r="AG12">
        <v>46.18</v>
      </c>
      <c r="AH12">
        <v>127.78</v>
      </c>
      <c r="AI12">
        <v>2.81</v>
      </c>
      <c r="AJ12">
        <v>0</v>
      </c>
      <c r="AK12">
        <v>60.53</v>
      </c>
      <c r="AL12">
        <v>38.35</v>
      </c>
      <c r="AM12">
        <v>0</v>
      </c>
      <c r="AN12">
        <v>0</v>
      </c>
      <c r="AO12">
        <v>1.47</v>
      </c>
      <c r="AP12">
        <v>13</v>
      </c>
      <c r="AQ12">
        <v>70.87</v>
      </c>
      <c r="AR12">
        <v>22.08</v>
      </c>
      <c r="AS12">
        <v>20.68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4.01</v>
      </c>
      <c r="BA12">
        <v>2.74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2440.5699999999993</v>
      </c>
    </row>
    <row r="13" spans="1:121">
      <c r="A13" t="s">
        <v>55</v>
      </c>
      <c r="B13">
        <v>0</v>
      </c>
      <c r="C13">
        <v>0</v>
      </c>
      <c r="D13">
        <v>48.26</v>
      </c>
      <c r="E13">
        <v>0</v>
      </c>
      <c r="F13">
        <v>0</v>
      </c>
      <c r="G13">
        <v>78.06</v>
      </c>
      <c r="H13">
        <v>0</v>
      </c>
      <c r="I13">
        <v>0</v>
      </c>
      <c r="J13">
        <v>101.73</v>
      </c>
      <c r="K13">
        <v>343.03</v>
      </c>
      <c r="L13">
        <v>469.31</v>
      </c>
      <c r="M13">
        <v>47.33</v>
      </c>
      <c r="N13">
        <v>121.71</v>
      </c>
      <c r="O13">
        <v>127.6</v>
      </c>
      <c r="P13">
        <v>93.48</v>
      </c>
      <c r="Q13">
        <v>20.96</v>
      </c>
      <c r="R13">
        <v>43.06</v>
      </c>
      <c r="S13">
        <v>0</v>
      </c>
      <c r="T13">
        <v>1.62</v>
      </c>
      <c r="U13">
        <v>154.12</v>
      </c>
      <c r="V13">
        <v>20.8</v>
      </c>
      <c r="W13">
        <v>44.92</v>
      </c>
      <c r="X13">
        <v>98.87</v>
      </c>
      <c r="Y13">
        <v>0</v>
      </c>
      <c r="Z13">
        <v>6.52</v>
      </c>
      <c r="AA13">
        <v>28.1</v>
      </c>
      <c r="AB13">
        <v>28.34</v>
      </c>
      <c r="AC13">
        <v>21.37</v>
      </c>
      <c r="AD13">
        <v>30.23</v>
      </c>
      <c r="AE13">
        <v>53.79</v>
      </c>
      <c r="AF13">
        <v>28.98</v>
      </c>
      <c r="AG13">
        <v>46.18</v>
      </c>
      <c r="AH13">
        <v>127.78</v>
      </c>
      <c r="AI13">
        <v>2.81</v>
      </c>
      <c r="AJ13">
        <v>0</v>
      </c>
      <c r="AK13">
        <v>60.53</v>
      </c>
      <c r="AL13">
        <v>38.35</v>
      </c>
      <c r="AM13">
        <v>0</v>
      </c>
      <c r="AN13">
        <v>0</v>
      </c>
      <c r="AO13">
        <v>1.47</v>
      </c>
      <c r="AP13">
        <v>13</v>
      </c>
      <c r="AQ13">
        <v>70.87</v>
      </c>
      <c r="AR13">
        <v>22.08</v>
      </c>
      <c r="AS13">
        <v>20.68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4.01</v>
      </c>
      <c r="BA13">
        <v>2.74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2440.579999999999</v>
      </c>
    </row>
    <row r="14" spans="1:121">
      <c r="A14" t="s">
        <v>56</v>
      </c>
      <c r="B14">
        <v>0</v>
      </c>
      <c r="C14">
        <v>0</v>
      </c>
      <c r="D14">
        <v>48.26</v>
      </c>
      <c r="E14">
        <v>0</v>
      </c>
      <c r="F14">
        <v>0</v>
      </c>
      <c r="G14">
        <v>78.06</v>
      </c>
      <c r="H14">
        <v>0</v>
      </c>
      <c r="I14">
        <v>0</v>
      </c>
      <c r="J14">
        <v>101.73</v>
      </c>
      <c r="K14">
        <v>343.03</v>
      </c>
      <c r="L14">
        <v>469.31</v>
      </c>
      <c r="M14">
        <v>47.33</v>
      </c>
      <c r="N14">
        <v>121.71</v>
      </c>
      <c r="O14">
        <v>127.6</v>
      </c>
      <c r="P14">
        <v>93.48</v>
      </c>
      <c r="Q14">
        <v>20.96</v>
      </c>
      <c r="R14">
        <v>43.06</v>
      </c>
      <c r="S14">
        <v>0</v>
      </c>
      <c r="T14">
        <v>1.62</v>
      </c>
      <c r="U14">
        <v>154.12</v>
      </c>
      <c r="V14">
        <v>20.8</v>
      </c>
      <c r="W14">
        <v>44.92</v>
      </c>
      <c r="X14">
        <v>98.87</v>
      </c>
      <c r="Y14">
        <v>0</v>
      </c>
      <c r="Z14">
        <v>6.52</v>
      </c>
      <c r="AA14">
        <v>28.1</v>
      </c>
      <c r="AB14">
        <v>28.34</v>
      </c>
      <c r="AC14">
        <v>21.37</v>
      </c>
      <c r="AD14">
        <v>30.23</v>
      </c>
      <c r="AE14">
        <v>53.79</v>
      </c>
      <c r="AF14">
        <v>28.98</v>
      </c>
      <c r="AG14">
        <v>46.18</v>
      </c>
      <c r="AH14">
        <v>127.78</v>
      </c>
      <c r="AI14">
        <v>2.81</v>
      </c>
      <c r="AJ14">
        <v>0</v>
      </c>
      <c r="AK14">
        <v>60.53</v>
      </c>
      <c r="AL14">
        <v>38.35</v>
      </c>
      <c r="AM14">
        <v>0</v>
      </c>
      <c r="AN14">
        <v>0</v>
      </c>
      <c r="AO14">
        <v>1.47</v>
      </c>
      <c r="AP14">
        <v>13</v>
      </c>
      <c r="AQ14">
        <v>70.87</v>
      </c>
      <c r="AR14">
        <v>22.08</v>
      </c>
      <c r="AS14">
        <v>20.68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4.01</v>
      </c>
      <c r="BA14">
        <v>2.74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2440.579999999999</v>
      </c>
    </row>
    <row r="15" spans="1:121">
      <c r="A15" t="s">
        <v>57</v>
      </c>
      <c r="B15">
        <v>0</v>
      </c>
      <c r="C15">
        <v>0</v>
      </c>
      <c r="D15">
        <v>48.26</v>
      </c>
      <c r="E15">
        <v>0</v>
      </c>
      <c r="F15">
        <v>0</v>
      </c>
      <c r="G15">
        <v>78.06</v>
      </c>
      <c r="H15">
        <v>0</v>
      </c>
      <c r="I15">
        <v>0</v>
      </c>
      <c r="J15">
        <v>101.73</v>
      </c>
      <c r="K15">
        <v>343.03</v>
      </c>
      <c r="L15">
        <v>663.81</v>
      </c>
      <c r="M15">
        <v>47.33</v>
      </c>
      <c r="N15">
        <v>121.71</v>
      </c>
      <c r="O15">
        <v>127.6</v>
      </c>
      <c r="P15">
        <v>93.48</v>
      </c>
      <c r="Q15">
        <v>20.96</v>
      </c>
      <c r="R15">
        <v>43.06</v>
      </c>
      <c r="S15">
        <v>0</v>
      </c>
      <c r="T15">
        <v>1.62</v>
      </c>
      <c r="U15">
        <v>154.12</v>
      </c>
      <c r="V15">
        <v>20.8</v>
      </c>
      <c r="W15">
        <v>44.92</v>
      </c>
      <c r="X15">
        <v>98.87</v>
      </c>
      <c r="Y15">
        <v>0</v>
      </c>
      <c r="Z15">
        <v>6.52</v>
      </c>
      <c r="AA15">
        <v>28.1</v>
      </c>
      <c r="AB15">
        <v>28.34</v>
      </c>
      <c r="AC15">
        <v>21.37</v>
      </c>
      <c r="AD15">
        <v>30.23</v>
      </c>
      <c r="AE15">
        <v>53.79</v>
      </c>
      <c r="AF15">
        <v>28.98</v>
      </c>
      <c r="AG15">
        <v>46.18</v>
      </c>
      <c r="AH15">
        <v>127.78</v>
      </c>
      <c r="AI15">
        <v>2.81</v>
      </c>
      <c r="AJ15">
        <v>0</v>
      </c>
      <c r="AK15">
        <v>60.53</v>
      </c>
      <c r="AL15">
        <v>38.35</v>
      </c>
      <c r="AM15">
        <v>0</v>
      </c>
      <c r="AN15">
        <v>0</v>
      </c>
      <c r="AO15">
        <v>1.47</v>
      </c>
      <c r="AP15">
        <v>11.78</v>
      </c>
      <c r="AQ15">
        <v>70.87</v>
      </c>
      <c r="AR15">
        <v>22.08</v>
      </c>
      <c r="AS15">
        <v>20.68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4.01</v>
      </c>
      <c r="BA15">
        <v>2.74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2633.8599999999992</v>
      </c>
    </row>
    <row r="16" spans="1:121">
      <c r="A16" t="s">
        <v>58</v>
      </c>
      <c r="B16">
        <v>0</v>
      </c>
      <c r="C16">
        <v>0</v>
      </c>
      <c r="D16">
        <v>48.26</v>
      </c>
      <c r="E16">
        <v>0</v>
      </c>
      <c r="F16">
        <v>0</v>
      </c>
      <c r="G16">
        <v>78.06</v>
      </c>
      <c r="H16">
        <v>0</v>
      </c>
      <c r="I16">
        <v>0</v>
      </c>
      <c r="J16">
        <v>101.73</v>
      </c>
      <c r="K16">
        <v>343.03</v>
      </c>
      <c r="L16">
        <v>663.81</v>
      </c>
      <c r="M16">
        <v>47.33</v>
      </c>
      <c r="N16">
        <v>121.71</v>
      </c>
      <c r="O16">
        <v>127.6</v>
      </c>
      <c r="P16">
        <v>93.48</v>
      </c>
      <c r="Q16">
        <v>20.96</v>
      </c>
      <c r="R16">
        <v>43.71</v>
      </c>
      <c r="S16">
        <v>0</v>
      </c>
      <c r="T16">
        <v>1.62</v>
      </c>
      <c r="U16">
        <v>154.12</v>
      </c>
      <c r="V16">
        <v>20.8</v>
      </c>
      <c r="W16">
        <v>44.92</v>
      </c>
      <c r="X16">
        <v>98.87</v>
      </c>
      <c r="Y16">
        <v>0</v>
      </c>
      <c r="Z16">
        <v>6.52</v>
      </c>
      <c r="AA16">
        <v>28.1</v>
      </c>
      <c r="AB16">
        <v>28.34</v>
      </c>
      <c r="AC16">
        <v>21.37</v>
      </c>
      <c r="AD16">
        <v>30.23</v>
      </c>
      <c r="AE16">
        <v>53.79</v>
      </c>
      <c r="AF16">
        <v>28.98</v>
      </c>
      <c r="AG16">
        <v>46.18</v>
      </c>
      <c r="AH16">
        <v>127.78</v>
      </c>
      <c r="AI16">
        <v>2.81</v>
      </c>
      <c r="AJ16">
        <v>0</v>
      </c>
      <c r="AK16">
        <v>60.53</v>
      </c>
      <c r="AL16">
        <v>38.35</v>
      </c>
      <c r="AM16">
        <v>0</v>
      </c>
      <c r="AN16">
        <v>0</v>
      </c>
      <c r="AO16">
        <v>1.47</v>
      </c>
      <c r="AP16">
        <v>11.78</v>
      </c>
      <c r="AQ16">
        <v>70.87</v>
      </c>
      <c r="AR16">
        <v>22.08</v>
      </c>
      <c r="AS16">
        <v>20.68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4.01</v>
      </c>
      <c r="BA16">
        <v>2.74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2634.5099999999993</v>
      </c>
    </row>
    <row r="17" spans="1:117">
      <c r="A17" t="s">
        <v>59</v>
      </c>
      <c r="B17">
        <v>0</v>
      </c>
      <c r="C17">
        <v>0</v>
      </c>
      <c r="D17">
        <v>48.26</v>
      </c>
      <c r="E17">
        <v>0</v>
      </c>
      <c r="F17">
        <v>0</v>
      </c>
      <c r="G17">
        <v>78.06</v>
      </c>
      <c r="H17">
        <v>0</v>
      </c>
      <c r="I17">
        <v>0</v>
      </c>
      <c r="J17">
        <v>101.73</v>
      </c>
      <c r="K17">
        <v>343.03</v>
      </c>
      <c r="L17">
        <v>640.71</v>
      </c>
      <c r="M17">
        <v>47.33</v>
      </c>
      <c r="N17">
        <v>121.71</v>
      </c>
      <c r="O17">
        <v>127.6</v>
      </c>
      <c r="P17">
        <v>93.48</v>
      </c>
      <c r="Q17">
        <v>20.96</v>
      </c>
      <c r="R17">
        <v>43.06</v>
      </c>
      <c r="S17">
        <v>0</v>
      </c>
      <c r="T17">
        <v>1.62</v>
      </c>
      <c r="U17">
        <v>154.12</v>
      </c>
      <c r="V17">
        <v>20.8</v>
      </c>
      <c r="W17">
        <v>44.92</v>
      </c>
      <c r="X17">
        <v>98.87</v>
      </c>
      <c r="Y17">
        <v>0</v>
      </c>
      <c r="Z17">
        <v>6.52</v>
      </c>
      <c r="AA17">
        <v>28.1</v>
      </c>
      <c r="AB17">
        <v>28.34</v>
      </c>
      <c r="AC17">
        <v>21.37</v>
      </c>
      <c r="AD17">
        <v>30.23</v>
      </c>
      <c r="AE17">
        <v>53.79</v>
      </c>
      <c r="AF17">
        <v>28.98</v>
      </c>
      <c r="AG17">
        <v>46.18</v>
      </c>
      <c r="AH17">
        <v>153.34</v>
      </c>
      <c r="AI17">
        <v>2.81</v>
      </c>
      <c r="AJ17">
        <v>0</v>
      </c>
      <c r="AK17">
        <v>60.53</v>
      </c>
      <c r="AL17">
        <v>38.35</v>
      </c>
      <c r="AM17">
        <v>0</v>
      </c>
      <c r="AN17">
        <v>0</v>
      </c>
      <c r="AO17">
        <v>1.47</v>
      </c>
      <c r="AP17">
        <v>11.78</v>
      </c>
      <c r="AQ17">
        <v>70.87</v>
      </c>
      <c r="AR17">
        <v>22.08</v>
      </c>
      <c r="AS17">
        <v>20.68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4.01</v>
      </c>
      <c r="BA17">
        <v>3.29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2636.8699999999994</v>
      </c>
    </row>
    <row r="18" spans="1:117">
      <c r="A18" t="s">
        <v>60</v>
      </c>
      <c r="B18">
        <v>0</v>
      </c>
      <c r="C18">
        <v>0</v>
      </c>
      <c r="D18">
        <v>48.26</v>
      </c>
      <c r="E18">
        <v>0</v>
      </c>
      <c r="F18">
        <v>0</v>
      </c>
      <c r="G18">
        <v>78.06</v>
      </c>
      <c r="H18">
        <v>0</v>
      </c>
      <c r="I18">
        <v>0</v>
      </c>
      <c r="J18">
        <v>101.73</v>
      </c>
      <c r="K18">
        <v>343.03</v>
      </c>
      <c r="L18">
        <v>578.91</v>
      </c>
      <c r="M18">
        <v>47.33</v>
      </c>
      <c r="N18">
        <v>121.71</v>
      </c>
      <c r="O18">
        <v>127.6</v>
      </c>
      <c r="P18">
        <v>93.48</v>
      </c>
      <c r="Q18">
        <v>20.96</v>
      </c>
      <c r="R18">
        <v>43.06</v>
      </c>
      <c r="S18">
        <v>0</v>
      </c>
      <c r="T18">
        <v>1.62</v>
      </c>
      <c r="U18">
        <v>154.12</v>
      </c>
      <c r="V18">
        <v>20.8</v>
      </c>
      <c r="W18">
        <v>44.92</v>
      </c>
      <c r="X18">
        <v>98.87</v>
      </c>
      <c r="Y18">
        <v>0</v>
      </c>
      <c r="Z18">
        <v>6.52</v>
      </c>
      <c r="AA18">
        <v>28.1</v>
      </c>
      <c r="AB18">
        <v>28.34</v>
      </c>
      <c r="AC18">
        <v>21.37</v>
      </c>
      <c r="AD18">
        <v>30.23</v>
      </c>
      <c r="AE18">
        <v>53.79</v>
      </c>
      <c r="AF18">
        <v>28.98</v>
      </c>
      <c r="AG18">
        <v>46.18</v>
      </c>
      <c r="AH18">
        <v>153.34</v>
      </c>
      <c r="AI18">
        <v>2.81</v>
      </c>
      <c r="AJ18">
        <v>0</v>
      </c>
      <c r="AK18">
        <v>60.53</v>
      </c>
      <c r="AL18">
        <v>38.35</v>
      </c>
      <c r="AM18">
        <v>0</v>
      </c>
      <c r="AN18">
        <v>0</v>
      </c>
      <c r="AO18">
        <v>1.32</v>
      </c>
      <c r="AP18">
        <v>11.78</v>
      </c>
      <c r="AQ18">
        <v>70.87</v>
      </c>
      <c r="AR18">
        <v>22.08</v>
      </c>
      <c r="AS18">
        <v>20.68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4.01</v>
      </c>
      <c r="BA18">
        <v>3.29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2574.9199999999996</v>
      </c>
    </row>
    <row r="19" spans="1:117">
      <c r="A19" t="s">
        <v>61</v>
      </c>
      <c r="B19">
        <v>0</v>
      </c>
      <c r="C19">
        <v>0</v>
      </c>
      <c r="D19">
        <v>48.26</v>
      </c>
      <c r="E19">
        <v>0</v>
      </c>
      <c r="F19">
        <v>0</v>
      </c>
      <c r="G19">
        <v>78.06</v>
      </c>
      <c r="H19">
        <v>0</v>
      </c>
      <c r="I19">
        <v>0</v>
      </c>
      <c r="J19">
        <v>101.73</v>
      </c>
      <c r="K19">
        <v>343.03</v>
      </c>
      <c r="L19">
        <v>663.81</v>
      </c>
      <c r="M19">
        <v>47.33</v>
      </c>
      <c r="N19">
        <v>121.71</v>
      </c>
      <c r="O19">
        <v>127.6</v>
      </c>
      <c r="P19">
        <v>93.48</v>
      </c>
      <c r="Q19">
        <v>20.96</v>
      </c>
      <c r="R19">
        <v>43.11</v>
      </c>
      <c r="S19">
        <v>0</v>
      </c>
      <c r="T19">
        <v>1.62</v>
      </c>
      <c r="U19">
        <v>154.12</v>
      </c>
      <c r="V19">
        <v>20.8</v>
      </c>
      <c r="W19">
        <v>44.92</v>
      </c>
      <c r="X19">
        <v>98.87</v>
      </c>
      <c r="Y19">
        <v>0</v>
      </c>
      <c r="Z19">
        <v>6.52</v>
      </c>
      <c r="AA19">
        <v>28.1</v>
      </c>
      <c r="AB19">
        <v>28.34</v>
      </c>
      <c r="AC19">
        <v>21.37</v>
      </c>
      <c r="AD19">
        <v>30.23</v>
      </c>
      <c r="AE19">
        <v>53.79</v>
      </c>
      <c r="AF19">
        <v>28.98</v>
      </c>
      <c r="AG19">
        <v>46.18</v>
      </c>
      <c r="AH19">
        <v>153.34</v>
      </c>
      <c r="AI19">
        <v>2.81</v>
      </c>
      <c r="AJ19">
        <v>0</v>
      </c>
      <c r="AK19">
        <v>60.53</v>
      </c>
      <c r="AL19">
        <v>51.13</v>
      </c>
      <c r="AM19">
        <v>0</v>
      </c>
      <c r="AN19">
        <v>0</v>
      </c>
      <c r="AO19">
        <v>2.94</v>
      </c>
      <c r="AP19">
        <v>11.78</v>
      </c>
      <c r="AQ19">
        <v>70.87</v>
      </c>
      <c r="AR19">
        <v>27.6</v>
      </c>
      <c r="AS19">
        <v>20.68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4.01</v>
      </c>
      <c r="BA19">
        <v>3.29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2679.79</v>
      </c>
    </row>
    <row r="20" spans="1:117">
      <c r="A20" t="s">
        <v>62</v>
      </c>
      <c r="B20">
        <v>0</v>
      </c>
      <c r="C20">
        <v>0</v>
      </c>
      <c r="D20">
        <v>48.26</v>
      </c>
      <c r="E20">
        <v>0</v>
      </c>
      <c r="F20">
        <v>0</v>
      </c>
      <c r="G20">
        <v>78.06</v>
      </c>
      <c r="H20">
        <v>0</v>
      </c>
      <c r="I20">
        <v>0</v>
      </c>
      <c r="J20">
        <v>101.73</v>
      </c>
      <c r="K20">
        <v>343.03</v>
      </c>
      <c r="L20">
        <v>469.31</v>
      </c>
      <c r="M20">
        <v>47.33</v>
      </c>
      <c r="N20">
        <v>121.71</v>
      </c>
      <c r="O20">
        <v>127.6</v>
      </c>
      <c r="P20">
        <v>93.48</v>
      </c>
      <c r="Q20">
        <v>20.96</v>
      </c>
      <c r="R20">
        <v>43.06</v>
      </c>
      <c r="S20">
        <v>0</v>
      </c>
      <c r="T20">
        <v>1.62</v>
      </c>
      <c r="U20">
        <v>154.12</v>
      </c>
      <c r="V20">
        <v>20.8</v>
      </c>
      <c r="W20">
        <v>44.92</v>
      </c>
      <c r="X20">
        <v>98.87</v>
      </c>
      <c r="Y20">
        <v>0</v>
      </c>
      <c r="Z20">
        <v>6.52</v>
      </c>
      <c r="AA20">
        <v>28.1</v>
      </c>
      <c r="AB20">
        <v>28.34</v>
      </c>
      <c r="AC20">
        <v>21.37</v>
      </c>
      <c r="AD20">
        <v>30.23</v>
      </c>
      <c r="AE20">
        <v>53.79</v>
      </c>
      <c r="AF20">
        <v>28.98</v>
      </c>
      <c r="AG20">
        <v>46.18</v>
      </c>
      <c r="AH20">
        <v>153.34</v>
      </c>
      <c r="AI20">
        <v>2.81</v>
      </c>
      <c r="AJ20">
        <v>0</v>
      </c>
      <c r="AK20">
        <v>60.53</v>
      </c>
      <c r="AL20">
        <v>51.13</v>
      </c>
      <c r="AM20">
        <v>0</v>
      </c>
      <c r="AN20">
        <v>0</v>
      </c>
      <c r="AO20">
        <v>2.94</v>
      </c>
      <c r="AP20">
        <v>11.78</v>
      </c>
      <c r="AQ20">
        <v>70.87</v>
      </c>
      <c r="AR20">
        <v>27.6</v>
      </c>
      <c r="AS20">
        <v>20.68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4.01</v>
      </c>
      <c r="BA20">
        <v>3.29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2485.2399999999998</v>
      </c>
    </row>
    <row r="21" spans="1:117">
      <c r="A21" t="s">
        <v>63</v>
      </c>
      <c r="B21">
        <v>0</v>
      </c>
      <c r="C21">
        <v>0</v>
      </c>
      <c r="D21">
        <v>48.26</v>
      </c>
      <c r="E21">
        <v>0</v>
      </c>
      <c r="F21">
        <v>0</v>
      </c>
      <c r="G21">
        <v>78.06</v>
      </c>
      <c r="H21">
        <v>0</v>
      </c>
      <c r="I21">
        <v>0</v>
      </c>
      <c r="J21">
        <v>101.73</v>
      </c>
      <c r="K21">
        <v>343.03</v>
      </c>
      <c r="L21">
        <v>469.31</v>
      </c>
      <c r="M21">
        <v>47.33</v>
      </c>
      <c r="N21">
        <v>121.71</v>
      </c>
      <c r="O21">
        <v>127.6</v>
      </c>
      <c r="P21">
        <v>93.48</v>
      </c>
      <c r="Q21">
        <v>20.96</v>
      </c>
      <c r="R21">
        <v>43.06</v>
      </c>
      <c r="S21">
        <v>0</v>
      </c>
      <c r="T21">
        <v>1.62</v>
      </c>
      <c r="U21">
        <v>154.12</v>
      </c>
      <c r="V21">
        <v>20.8</v>
      </c>
      <c r="W21">
        <v>44.92</v>
      </c>
      <c r="X21">
        <v>98.87</v>
      </c>
      <c r="Y21">
        <v>0</v>
      </c>
      <c r="Z21">
        <v>6.52</v>
      </c>
      <c r="AA21">
        <v>28.1</v>
      </c>
      <c r="AB21">
        <v>28.34</v>
      </c>
      <c r="AC21">
        <v>21.37</v>
      </c>
      <c r="AD21">
        <v>30.23</v>
      </c>
      <c r="AE21">
        <v>53.79</v>
      </c>
      <c r="AF21">
        <v>28.98</v>
      </c>
      <c r="AG21">
        <v>46.18</v>
      </c>
      <c r="AH21">
        <v>153.34</v>
      </c>
      <c r="AI21">
        <v>2.81</v>
      </c>
      <c r="AJ21">
        <v>0</v>
      </c>
      <c r="AK21">
        <v>60.53</v>
      </c>
      <c r="AL21">
        <v>63.92</v>
      </c>
      <c r="AM21">
        <v>0</v>
      </c>
      <c r="AN21">
        <v>0</v>
      </c>
      <c r="AO21">
        <v>2.8</v>
      </c>
      <c r="AP21">
        <v>11.78</v>
      </c>
      <c r="AQ21">
        <v>70.87</v>
      </c>
      <c r="AR21">
        <v>27.6</v>
      </c>
      <c r="AS21">
        <v>20.68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4.01</v>
      </c>
      <c r="BA21">
        <v>3.29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2497.89</v>
      </c>
    </row>
    <row r="22" spans="1:117">
      <c r="A22" t="s">
        <v>64</v>
      </c>
      <c r="B22">
        <v>0</v>
      </c>
      <c r="C22">
        <v>0</v>
      </c>
      <c r="D22">
        <v>48.26</v>
      </c>
      <c r="E22">
        <v>0</v>
      </c>
      <c r="F22">
        <v>0</v>
      </c>
      <c r="G22">
        <v>78.06</v>
      </c>
      <c r="H22">
        <v>0</v>
      </c>
      <c r="I22">
        <v>0</v>
      </c>
      <c r="J22">
        <v>101.73</v>
      </c>
      <c r="K22">
        <v>343.03</v>
      </c>
      <c r="L22">
        <v>469.31</v>
      </c>
      <c r="M22">
        <v>47.33</v>
      </c>
      <c r="N22">
        <v>121.71</v>
      </c>
      <c r="O22">
        <v>127.6</v>
      </c>
      <c r="P22">
        <v>93.48</v>
      </c>
      <c r="Q22">
        <v>20.96</v>
      </c>
      <c r="R22">
        <v>43.06</v>
      </c>
      <c r="S22">
        <v>0</v>
      </c>
      <c r="T22">
        <v>1.62</v>
      </c>
      <c r="U22">
        <v>154.12</v>
      </c>
      <c r="V22">
        <v>20.8</v>
      </c>
      <c r="W22">
        <v>44.92</v>
      </c>
      <c r="X22">
        <v>98.87</v>
      </c>
      <c r="Y22">
        <v>0</v>
      </c>
      <c r="Z22">
        <v>6.52</v>
      </c>
      <c r="AA22">
        <v>28.1</v>
      </c>
      <c r="AB22">
        <v>28.34</v>
      </c>
      <c r="AC22">
        <v>21.37</v>
      </c>
      <c r="AD22">
        <v>30.23</v>
      </c>
      <c r="AE22">
        <v>53.79</v>
      </c>
      <c r="AF22">
        <v>28.98</v>
      </c>
      <c r="AG22">
        <v>46.18</v>
      </c>
      <c r="AH22">
        <v>153.34</v>
      </c>
      <c r="AI22">
        <v>2.81</v>
      </c>
      <c r="AJ22">
        <v>0</v>
      </c>
      <c r="AK22">
        <v>60.53</v>
      </c>
      <c r="AL22">
        <v>63.92</v>
      </c>
      <c r="AM22">
        <v>0</v>
      </c>
      <c r="AN22">
        <v>0</v>
      </c>
      <c r="AO22">
        <v>2.8</v>
      </c>
      <c r="AP22">
        <v>11.78</v>
      </c>
      <c r="AQ22">
        <v>70.87</v>
      </c>
      <c r="AR22">
        <v>27.6</v>
      </c>
      <c r="AS22">
        <v>20.68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4.01</v>
      </c>
      <c r="BA22">
        <v>3.29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2497.89</v>
      </c>
    </row>
    <row r="23" spans="1:117">
      <c r="A23" t="s">
        <v>65</v>
      </c>
      <c r="B23">
        <v>0</v>
      </c>
      <c r="C23">
        <v>0</v>
      </c>
      <c r="D23">
        <v>48.26</v>
      </c>
      <c r="E23">
        <v>0</v>
      </c>
      <c r="F23">
        <v>0</v>
      </c>
      <c r="G23">
        <v>78.06</v>
      </c>
      <c r="H23">
        <v>0</v>
      </c>
      <c r="I23">
        <v>0</v>
      </c>
      <c r="J23">
        <v>101.73</v>
      </c>
      <c r="K23">
        <v>343.03</v>
      </c>
      <c r="L23">
        <v>469.31</v>
      </c>
      <c r="M23">
        <v>47.33</v>
      </c>
      <c r="N23">
        <v>121.71</v>
      </c>
      <c r="O23">
        <v>127.6</v>
      </c>
      <c r="P23">
        <v>93.48</v>
      </c>
      <c r="Q23">
        <v>20.96</v>
      </c>
      <c r="R23">
        <v>43.06</v>
      </c>
      <c r="S23">
        <v>0</v>
      </c>
      <c r="T23">
        <v>1.62</v>
      </c>
      <c r="U23">
        <v>154.12</v>
      </c>
      <c r="V23">
        <v>20.8</v>
      </c>
      <c r="W23">
        <v>44.92</v>
      </c>
      <c r="X23">
        <v>98.87</v>
      </c>
      <c r="Y23">
        <v>0</v>
      </c>
      <c r="Z23">
        <v>6.52</v>
      </c>
      <c r="AA23">
        <v>28.1</v>
      </c>
      <c r="AB23">
        <v>28.34</v>
      </c>
      <c r="AC23">
        <v>21.37</v>
      </c>
      <c r="AD23">
        <v>30.23</v>
      </c>
      <c r="AE23">
        <v>53.79</v>
      </c>
      <c r="AF23">
        <v>28.98</v>
      </c>
      <c r="AG23">
        <v>46.18</v>
      </c>
      <c r="AH23">
        <v>153.34</v>
      </c>
      <c r="AI23">
        <v>2.81</v>
      </c>
      <c r="AJ23">
        <v>0</v>
      </c>
      <c r="AK23">
        <v>60.53</v>
      </c>
      <c r="AL23">
        <v>63.92</v>
      </c>
      <c r="AM23">
        <v>0</v>
      </c>
      <c r="AN23">
        <v>0</v>
      </c>
      <c r="AO23">
        <v>2.4900000000000002</v>
      </c>
      <c r="AP23">
        <v>11.78</v>
      </c>
      <c r="AQ23">
        <v>70.87</v>
      </c>
      <c r="AR23">
        <v>19.87</v>
      </c>
      <c r="AS23">
        <v>20.68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4.01</v>
      </c>
      <c r="BA23">
        <v>3.29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2489.8499999999995</v>
      </c>
    </row>
    <row r="24" spans="1:117">
      <c r="A24" t="s">
        <v>66</v>
      </c>
      <c r="B24">
        <v>0</v>
      </c>
      <c r="C24">
        <v>0</v>
      </c>
      <c r="D24">
        <v>48.26</v>
      </c>
      <c r="E24">
        <v>0</v>
      </c>
      <c r="F24">
        <v>0</v>
      </c>
      <c r="G24">
        <v>78.06</v>
      </c>
      <c r="H24">
        <v>0</v>
      </c>
      <c r="I24">
        <v>0</v>
      </c>
      <c r="J24">
        <v>101.73</v>
      </c>
      <c r="K24">
        <v>343.03</v>
      </c>
      <c r="L24">
        <v>469.31</v>
      </c>
      <c r="M24">
        <v>47.33</v>
      </c>
      <c r="N24">
        <v>121.71</v>
      </c>
      <c r="O24">
        <v>127.6</v>
      </c>
      <c r="P24">
        <v>93.48</v>
      </c>
      <c r="Q24">
        <v>20.96</v>
      </c>
      <c r="R24">
        <v>43.05</v>
      </c>
      <c r="S24">
        <v>0</v>
      </c>
      <c r="T24">
        <v>1.62</v>
      </c>
      <c r="U24">
        <v>154.12</v>
      </c>
      <c r="V24">
        <v>20.8</v>
      </c>
      <c r="W24">
        <v>44.92</v>
      </c>
      <c r="X24">
        <v>98.87</v>
      </c>
      <c r="Y24">
        <v>0</v>
      </c>
      <c r="Z24">
        <v>6.52</v>
      </c>
      <c r="AA24">
        <v>28.1</v>
      </c>
      <c r="AB24">
        <v>28.34</v>
      </c>
      <c r="AC24">
        <v>21.37</v>
      </c>
      <c r="AD24">
        <v>30.23</v>
      </c>
      <c r="AE24">
        <v>53.79</v>
      </c>
      <c r="AF24">
        <v>28.98</v>
      </c>
      <c r="AG24">
        <v>46.18</v>
      </c>
      <c r="AH24">
        <v>153.34</v>
      </c>
      <c r="AI24">
        <v>4.22</v>
      </c>
      <c r="AJ24">
        <v>0</v>
      </c>
      <c r="AK24">
        <v>60.53</v>
      </c>
      <c r="AL24">
        <v>63.92</v>
      </c>
      <c r="AM24">
        <v>0</v>
      </c>
      <c r="AN24">
        <v>0</v>
      </c>
      <c r="AO24">
        <v>2.21</v>
      </c>
      <c r="AP24">
        <v>11.78</v>
      </c>
      <c r="AQ24">
        <v>76.900000000000006</v>
      </c>
      <c r="AR24">
        <v>19.87</v>
      </c>
      <c r="AS24">
        <v>20.68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4.01</v>
      </c>
      <c r="BA24">
        <v>3.29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2497</v>
      </c>
    </row>
    <row r="25" spans="1:117">
      <c r="A25" t="s">
        <v>67</v>
      </c>
      <c r="B25">
        <v>0</v>
      </c>
      <c r="C25">
        <v>0</v>
      </c>
      <c r="D25">
        <v>48.26</v>
      </c>
      <c r="E25">
        <v>0</v>
      </c>
      <c r="F25">
        <v>0</v>
      </c>
      <c r="G25">
        <v>78.06</v>
      </c>
      <c r="H25">
        <v>0</v>
      </c>
      <c r="I25">
        <v>0</v>
      </c>
      <c r="J25">
        <v>101.73</v>
      </c>
      <c r="K25">
        <v>343.03</v>
      </c>
      <c r="L25">
        <v>469.31</v>
      </c>
      <c r="M25">
        <v>47.33</v>
      </c>
      <c r="N25">
        <v>121.71</v>
      </c>
      <c r="O25">
        <v>127.6</v>
      </c>
      <c r="P25">
        <v>93.48</v>
      </c>
      <c r="Q25">
        <v>20.96</v>
      </c>
      <c r="R25">
        <v>43.05</v>
      </c>
      <c r="S25">
        <v>0</v>
      </c>
      <c r="T25">
        <v>1.62</v>
      </c>
      <c r="U25">
        <v>154.12</v>
      </c>
      <c r="V25">
        <v>20.8</v>
      </c>
      <c r="W25">
        <v>44.92</v>
      </c>
      <c r="X25">
        <v>98.87</v>
      </c>
      <c r="Y25">
        <v>0</v>
      </c>
      <c r="Z25">
        <v>6.52</v>
      </c>
      <c r="AA25">
        <v>42.15</v>
      </c>
      <c r="AB25">
        <v>28.34</v>
      </c>
      <c r="AC25">
        <v>21.37</v>
      </c>
      <c r="AD25">
        <v>30.23</v>
      </c>
      <c r="AE25">
        <v>53.79</v>
      </c>
      <c r="AF25">
        <v>28.98</v>
      </c>
      <c r="AG25">
        <v>46.18</v>
      </c>
      <c r="AH25">
        <v>153.34</v>
      </c>
      <c r="AI25">
        <v>8.43</v>
      </c>
      <c r="AJ25">
        <v>0</v>
      </c>
      <c r="AK25">
        <v>60.53</v>
      </c>
      <c r="AL25">
        <v>63.92</v>
      </c>
      <c r="AM25">
        <v>0</v>
      </c>
      <c r="AN25">
        <v>0</v>
      </c>
      <c r="AO25">
        <v>2.06</v>
      </c>
      <c r="AP25">
        <v>11.78</v>
      </c>
      <c r="AQ25">
        <v>76.900000000000006</v>
      </c>
      <c r="AR25">
        <v>19.87</v>
      </c>
      <c r="AS25">
        <v>20.68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4.01</v>
      </c>
      <c r="BA25">
        <v>3.29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2515.11</v>
      </c>
    </row>
    <row r="26" spans="1:117">
      <c r="A26" t="s">
        <v>68</v>
      </c>
      <c r="B26">
        <v>0</v>
      </c>
      <c r="C26">
        <v>0</v>
      </c>
      <c r="D26">
        <v>48.26</v>
      </c>
      <c r="E26">
        <v>0</v>
      </c>
      <c r="F26">
        <v>0</v>
      </c>
      <c r="G26">
        <v>78.06</v>
      </c>
      <c r="H26">
        <v>0</v>
      </c>
      <c r="I26">
        <v>0</v>
      </c>
      <c r="J26">
        <v>101.73</v>
      </c>
      <c r="K26">
        <v>343.03</v>
      </c>
      <c r="L26">
        <v>469.31</v>
      </c>
      <c r="M26">
        <v>47.33</v>
      </c>
      <c r="N26">
        <v>121.71</v>
      </c>
      <c r="O26">
        <v>127.6</v>
      </c>
      <c r="P26">
        <v>93.48</v>
      </c>
      <c r="Q26">
        <v>20.96</v>
      </c>
      <c r="R26">
        <v>43.05</v>
      </c>
      <c r="S26">
        <v>0</v>
      </c>
      <c r="T26">
        <v>1.62</v>
      </c>
      <c r="U26">
        <v>154.12</v>
      </c>
      <c r="V26">
        <v>20.8</v>
      </c>
      <c r="W26">
        <v>44.92</v>
      </c>
      <c r="X26">
        <v>98.87</v>
      </c>
      <c r="Y26">
        <v>0</v>
      </c>
      <c r="Z26">
        <v>6.52</v>
      </c>
      <c r="AA26">
        <v>42.15</v>
      </c>
      <c r="AB26">
        <v>28.34</v>
      </c>
      <c r="AC26">
        <v>21.37</v>
      </c>
      <c r="AD26">
        <v>30.23</v>
      </c>
      <c r="AE26">
        <v>53.79</v>
      </c>
      <c r="AF26">
        <v>28.98</v>
      </c>
      <c r="AG26">
        <v>46.18</v>
      </c>
      <c r="AH26">
        <v>153.34</v>
      </c>
      <c r="AI26">
        <v>54.11</v>
      </c>
      <c r="AJ26">
        <v>0</v>
      </c>
      <c r="AK26">
        <v>60.53</v>
      </c>
      <c r="AL26">
        <v>63.92</v>
      </c>
      <c r="AM26">
        <v>0</v>
      </c>
      <c r="AN26">
        <v>0</v>
      </c>
      <c r="AO26">
        <v>1.91</v>
      </c>
      <c r="AP26">
        <v>11.78</v>
      </c>
      <c r="AQ26">
        <v>76.900000000000006</v>
      </c>
      <c r="AR26">
        <v>19.87</v>
      </c>
      <c r="AS26">
        <v>20.68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4.01</v>
      </c>
      <c r="BA26">
        <v>3.29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2560.6400000000003</v>
      </c>
    </row>
    <row r="27" spans="1:117">
      <c r="A27" t="s">
        <v>69</v>
      </c>
      <c r="B27">
        <v>0</v>
      </c>
      <c r="C27">
        <v>0</v>
      </c>
      <c r="D27">
        <v>47.07</v>
      </c>
      <c r="E27">
        <v>0</v>
      </c>
      <c r="F27">
        <v>0</v>
      </c>
      <c r="G27">
        <v>78.06</v>
      </c>
      <c r="H27">
        <v>0</v>
      </c>
      <c r="I27">
        <v>0</v>
      </c>
      <c r="J27">
        <v>101.73</v>
      </c>
      <c r="K27">
        <v>343.03</v>
      </c>
      <c r="L27">
        <v>469.31</v>
      </c>
      <c r="M27">
        <v>47.33</v>
      </c>
      <c r="N27">
        <v>121.71</v>
      </c>
      <c r="O27">
        <v>127.6</v>
      </c>
      <c r="P27">
        <v>93.48</v>
      </c>
      <c r="Q27">
        <v>20.96</v>
      </c>
      <c r="R27">
        <v>43.05</v>
      </c>
      <c r="S27">
        <v>0</v>
      </c>
      <c r="T27">
        <v>1.62</v>
      </c>
      <c r="U27">
        <v>154.12</v>
      </c>
      <c r="V27">
        <v>20.8</v>
      </c>
      <c r="W27">
        <v>44.92</v>
      </c>
      <c r="X27">
        <v>98.87</v>
      </c>
      <c r="Y27">
        <v>0</v>
      </c>
      <c r="Z27">
        <v>6.52</v>
      </c>
      <c r="AA27">
        <v>42.15</v>
      </c>
      <c r="AB27">
        <v>28.34</v>
      </c>
      <c r="AC27">
        <v>21.37</v>
      </c>
      <c r="AD27">
        <v>30.23</v>
      </c>
      <c r="AE27">
        <v>53.79</v>
      </c>
      <c r="AF27">
        <v>38.64</v>
      </c>
      <c r="AG27">
        <v>46.18</v>
      </c>
      <c r="AH27">
        <v>153.34</v>
      </c>
      <c r="AI27">
        <v>54.11</v>
      </c>
      <c r="AJ27">
        <v>0</v>
      </c>
      <c r="AK27">
        <v>60.53</v>
      </c>
      <c r="AL27">
        <v>63.92</v>
      </c>
      <c r="AM27">
        <v>0</v>
      </c>
      <c r="AN27">
        <v>0</v>
      </c>
      <c r="AO27">
        <v>1.76</v>
      </c>
      <c r="AP27">
        <v>11.78</v>
      </c>
      <c r="AQ27">
        <v>76.900000000000006</v>
      </c>
      <c r="AR27">
        <v>19.87</v>
      </c>
      <c r="AS27">
        <v>20.68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4.01</v>
      </c>
      <c r="BA27">
        <v>3.29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2568.9600000000005</v>
      </c>
    </row>
    <row r="28" spans="1:117">
      <c r="A28" t="s">
        <v>70</v>
      </c>
      <c r="B28">
        <v>0</v>
      </c>
      <c r="C28">
        <v>0</v>
      </c>
      <c r="D28">
        <v>47.07</v>
      </c>
      <c r="E28">
        <v>0</v>
      </c>
      <c r="F28">
        <v>0</v>
      </c>
      <c r="G28">
        <v>78.06</v>
      </c>
      <c r="H28">
        <v>0</v>
      </c>
      <c r="I28">
        <v>0</v>
      </c>
      <c r="J28">
        <v>101.73</v>
      </c>
      <c r="K28">
        <v>343.03</v>
      </c>
      <c r="L28">
        <v>469.31</v>
      </c>
      <c r="M28">
        <v>47.33</v>
      </c>
      <c r="N28">
        <v>121.71</v>
      </c>
      <c r="O28">
        <v>127.6</v>
      </c>
      <c r="P28">
        <v>93.48</v>
      </c>
      <c r="Q28">
        <v>20.96</v>
      </c>
      <c r="R28">
        <v>43.05</v>
      </c>
      <c r="S28">
        <v>0</v>
      </c>
      <c r="T28">
        <v>1.62</v>
      </c>
      <c r="U28">
        <v>154.12</v>
      </c>
      <c r="V28">
        <v>20.8</v>
      </c>
      <c r="W28">
        <v>44.92</v>
      </c>
      <c r="X28">
        <v>98.87</v>
      </c>
      <c r="Y28">
        <v>0</v>
      </c>
      <c r="Z28">
        <v>6.52</v>
      </c>
      <c r="AA28">
        <v>42.15</v>
      </c>
      <c r="AB28">
        <v>28.34</v>
      </c>
      <c r="AC28">
        <v>21.37</v>
      </c>
      <c r="AD28">
        <v>30.23</v>
      </c>
      <c r="AE28">
        <v>53.79</v>
      </c>
      <c r="AF28">
        <v>38.64</v>
      </c>
      <c r="AG28">
        <v>46.18</v>
      </c>
      <c r="AH28">
        <v>153.34</v>
      </c>
      <c r="AI28">
        <v>54.11</v>
      </c>
      <c r="AJ28">
        <v>0</v>
      </c>
      <c r="AK28">
        <v>60.53</v>
      </c>
      <c r="AL28">
        <v>63.92</v>
      </c>
      <c r="AM28">
        <v>0</v>
      </c>
      <c r="AN28">
        <v>0</v>
      </c>
      <c r="AO28">
        <v>1.76</v>
      </c>
      <c r="AP28">
        <v>11.78</v>
      </c>
      <c r="AQ28">
        <v>76.900000000000006</v>
      </c>
      <c r="AR28">
        <v>19.87</v>
      </c>
      <c r="AS28">
        <v>20.68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4.01</v>
      </c>
      <c r="BA28">
        <v>3.29</v>
      </c>
      <c r="BB28">
        <v>2.89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2568.9600000000005</v>
      </c>
    </row>
    <row r="29" spans="1:117">
      <c r="A29" t="s">
        <v>71</v>
      </c>
      <c r="B29">
        <v>0</v>
      </c>
      <c r="C29">
        <v>0</v>
      </c>
      <c r="D29">
        <v>47.07</v>
      </c>
      <c r="E29">
        <v>0</v>
      </c>
      <c r="F29">
        <v>0</v>
      </c>
      <c r="G29">
        <v>78.06</v>
      </c>
      <c r="H29">
        <v>0</v>
      </c>
      <c r="I29">
        <v>0</v>
      </c>
      <c r="J29">
        <v>101.73</v>
      </c>
      <c r="K29">
        <v>343.03</v>
      </c>
      <c r="L29">
        <v>484.31</v>
      </c>
      <c r="M29">
        <v>47.33</v>
      </c>
      <c r="N29">
        <v>121.71</v>
      </c>
      <c r="O29">
        <v>127.6</v>
      </c>
      <c r="P29">
        <v>93.48</v>
      </c>
      <c r="Q29">
        <v>20.96</v>
      </c>
      <c r="R29">
        <v>18.96</v>
      </c>
      <c r="S29">
        <v>0</v>
      </c>
      <c r="T29">
        <v>1.62</v>
      </c>
      <c r="U29">
        <v>154.12</v>
      </c>
      <c r="V29">
        <v>20.8</v>
      </c>
      <c r="W29">
        <v>44.92</v>
      </c>
      <c r="X29">
        <v>98.87</v>
      </c>
      <c r="Y29">
        <v>0</v>
      </c>
      <c r="Z29">
        <v>6.52</v>
      </c>
      <c r="AA29">
        <v>42.15</v>
      </c>
      <c r="AB29">
        <v>28.34</v>
      </c>
      <c r="AC29">
        <v>21.37</v>
      </c>
      <c r="AD29">
        <v>30.23</v>
      </c>
      <c r="AE29">
        <v>53.79</v>
      </c>
      <c r="AF29">
        <v>38.64</v>
      </c>
      <c r="AG29">
        <v>46.18</v>
      </c>
      <c r="AH29">
        <v>153.34</v>
      </c>
      <c r="AI29">
        <v>36.54</v>
      </c>
      <c r="AJ29">
        <v>0</v>
      </c>
      <c r="AK29">
        <v>60.53</v>
      </c>
      <c r="AL29">
        <v>63.92</v>
      </c>
      <c r="AM29">
        <v>0</v>
      </c>
      <c r="AN29">
        <v>0</v>
      </c>
      <c r="AO29">
        <v>1.76</v>
      </c>
      <c r="AP29">
        <v>11.78</v>
      </c>
      <c r="AQ29">
        <v>76.900000000000006</v>
      </c>
      <c r="AR29">
        <v>17.11</v>
      </c>
      <c r="AS29">
        <v>20.68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4.01</v>
      </c>
      <c r="BA29">
        <v>3.29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2539.5400000000009</v>
      </c>
    </row>
    <row r="30" spans="1:117">
      <c r="A30" t="s">
        <v>72</v>
      </c>
      <c r="B30">
        <v>0</v>
      </c>
      <c r="C30">
        <v>0</v>
      </c>
      <c r="D30">
        <v>47.07</v>
      </c>
      <c r="E30">
        <v>0</v>
      </c>
      <c r="F30">
        <v>0</v>
      </c>
      <c r="G30">
        <v>78.06</v>
      </c>
      <c r="H30">
        <v>0</v>
      </c>
      <c r="I30">
        <v>0</v>
      </c>
      <c r="J30">
        <v>101.73</v>
      </c>
      <c r="K30">
        <v>343.03</v>
      </c>
      <c r="L30">
        <v>663.81</v>
      </c>
      <c r="M30">
        <v>47.33</v>
      </c>
      <c r="N30">
        <v>121.71</v>
      </c>
      <c r="O30">
        <v>127.6</v>
      </c>
      <c r="P30">
        <v>93.48</v>
      </c>
      <c r="Q30">
        <v>20.96</v>
      </c>
      <c r="R30">
        <v>19.62</v>
      </c>
      <c r="S30">
        <v>0</v>
      </c>
      <c r="T30">
        <v>1.62</v>
      </c>
      <c r="U30">
        <v>154.12</v>
      </c>
      <c r="V30">
        <v>20.8</v>
      </c>
      <c r="W30">
        <v>44.92</v>
      </c>
      <c r="X30">
        <v>98.87</v>
      </c>
      <c r="Y30">
        <v>0</v>
      </c>
      <c r="Z30">
        <v>6.52</v>
      </c>
      <c r="AA30">
        <v>42.15</v>
      </c>
      <c r="AB30">
        <v>28.34</v>
      </c>
      <c r="AC30">
        <v>21.37</v>
      </c>
      <c r="AD30">
        <v>30.23</v>
      </c>
      <c r="AE30">
        <v>53.79</v>
      </c>
      <c r="AF30">
        <v>38.64</v>
      </c>
      <c r="AG30">
        <v>46.18</v>
      </c>
      <c r="AH30">
        <v>153.34</v>
      </c>
      <c r="AI30">
        <v>36.54</v>
      </c>
      <c r="AJ30">
        <v>0</v>
      </c>
      <c r="AK30">
        <v>60.53</v>
      </c>
      <c r="AL30">
        <v>63.92</v>
      </c>
      <c r="AM30">
        <v>0</v>
      </c>
      <c r="AN30">
        <v>0</v>
      </c>
      <c r="AO30">
        <v>1.76</v>
      </c>
      <c r="AP30">
        <v>11.78</v>
      </c>
      <c r="AQ30">
        <v>76.900000000000006</v>
      </c>
      <c r="AR30">
        <v>17.11</v>
      </c>
      <c r="AS30">
        <v>20.68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4.01</v>
      </c>
      <c r="BA30">
        <v>3.29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2719.7000000000003</v>
      </c>
    </row>
    <row r="31" spans="1:117">
      <c r="A31" t="s">
        <v>73</v>
      </c>
      <c r="B31">
        <v>0</v>
      </c>
      <c r="C31">
        <v>0</v>
      </c>
      <c r="D31">
        <v>47.07</v>
      </c>
      <c r="E31">
        <v>0</v>
      </c>
      <c r="F31">
        <v>0</v>
      </c>
      <c r="G31">
        <v>77.81</v>
      </c>
      <c r="H31">
        <v>0</v>
      </c>
      <c r="I31">
        <v>0</v>
      </c>
      <c r="J31">
        <v>101.73</v>
      </c>
      <c r="K31">
        <v>343.03</v>
      </c>
      <c r="L31">
        <v>663.81</v>
      </c>
      <c r="M31">
        <v>47.33</v>
      </c>
      <c r="N31">
        <v>121.71</v>
      </c>
      <c r="O31">
        <v>127.6</v>
      </c>
      <c r="P31">
        <v>93.48</v>
      </c>
      <c r="Q31">
        <v>20.96</v>
      </c>
      <c r="R31">
        <v>19.62</v>
      </c>
      <c r="S31">
        <v>0</v>
      </c>
      <c r="T31">
        <v>1.62</v>
      </c>
      <c r="U31">
        <v>154.12</v>
      </c>
      <c r="V31">
        <v>20.8</v>
      </c>
      <c r="W31">
        <v>44.92</v>
      </c>
      <c r="X31">
        <v>98.87</v>
      </c>
      <c r="Y31">
        <v>0</v>
      </c>
      <c r="Z31">
        <v>6.52</v>
      </c>
      <c r="AA31">
        <v>28.1</v>
      </c>
      <c r="AB31">
        <v>28.34</v>
      </c>
      <c r="AC31">
        <v>21.37</v>
      </c>
      <c r="AD31">
        <v>30.23</v>
      </c>
      <c r="AE31">
        <v>53.79</v>
      </c>
      <c r="AF31">
        <v>28.98</v>
      </c>
      <c r="AG31">
        <v>46.18</v>
      </c>
      <c r="AH31">
        <v>153.34</v>
      </c>
      <c r="AI31">
        <v>36.54</v>
      </c>
      <c r="AJ31">
        <v>0</v>
      </c>
      <c r="AK31">
        <v>60.53</v>
      </c>
      <c r="AL31">
        <v>63.92</v>
      </c>
      <c r="AM31">
        <v>0</v>
      </c>
      <c r="AN31">
        <v>0</v>
      </c>
      <c r="AO31">
        <v>1.91</v>
      </c>
      <c r="AP31">
        <v>11.78</v>
      </c>
      <c r="AQ31">
        <v>76.900000000000006</v>
      </c>
      <c r="AR31">
        <v>19.87</v>
      </c>
      <c r="AS31">
        <v>20.68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4.01</v>
      </c>
      <c r="BA31">
        <v>3.29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2698.6499999999996</v>
      </c>
    </row>
    <row r="32" spans="1:117">
      <c r="A32" t="s">
        <v>74</v>
      </c>
      <c r="B32">
        <v>0</v>
      </c>
      <c r="C32">
        <v>0</v>
      </c>
      <c r="D32">
        <v>47.07</v>
      </c>
      <c r="E32">
        <v>0</v>
      </c>
      <c r="F32">
        <v>0</v>
      </c>
      <c r="G32">
        <v>77.81</v>
      </c>
      <c r="H32">
        <v>0</v>
      </c>
      <c r="I32">
        <v>0</v>
      </c>
      <c r="J32">
        <v>101.73</v>
      </c>
      <c r="K32">
        <v>343.03</v>
      </c>
      <c r="L32">
        <v>663.81</v>
      </c>
      <c r="M32">
        <v>47.33</v>
      </c>
      <c r="N32">
        <v>121.71</v>
      </c>
      <c r="O32">
        <v>127.6</v>
      </c>
      <c r="P32">
        <v>93.48</v>
      </c>
      <c r="Q32">
        <v>20.96</v>
      </c>
      <c r="R32">
        <v>19.62</v>
      </c>
      <c r="S32">
        <v>0</v>
      </c>
      <c r="T32">
        <v>1.62</v>
      </c>
      <c r="U32">
        <v>154.12</v>
      </c>
      <c r="V32">
        <v>20.8</v>
      </c>
      <c r="W32">
        <v>44.92</v>
      </c>
      <c r="X32">
        <v>98.87</v>
      </c>
      <c r="Y32">
        <v>0</v>
      </c>
      <c r="Z32">
        <v>6.52</v>
      </c>
      <c r="AA32">
        <v>28.1</v>
      </c>
      <c r="AB32">
        <v>28.34</v>
      </c>
      <c r="AC32">
        <v>21.37</v>
      </c>
      <c r="AD32">
        <v>30.23</v>
      </c>
      <c r="AE32">
        <v>53.79</v>
      </c>
      <c r="AF32">
        <v>28.98</v>
      </c>
      <c r="AG32">
        <v>46.18</v>
      </c>
      <c r="AH32">
        <v>153.34</v>
      </c>
      <c r="AI32">
        <v>4.22</v>
      </c>
      <c r="AJ32">
        <v>0</v>
      </c>
      <c r="AK32">
        <v>60.53</v>
      </c>
      <c r="AL32">
        <v>63.92</v>
      </c>
      <c r="AM32">
        <v>0</v>
      </c>
      <c r="AN32">
        <v>0</v>
      </c>
      <c r="AO32">
        <v>1.91</v>
      </c>
      <c r="AP32">
        <v>11.78</v>
      </c>
      <c r="AQ32">
        <v>76.900000000000006</v>
      </c>
      <c r="AR32">
        <v>19.87</v>
      </c>
      <c r="AS32">
        <v>20.68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4.01</v>
      </c>
      <c r="BA32">
        <v>3.29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2666.3299999999995</v>
      </c>
    </row>
    <row r="33" spans="1:117">
      <c r="A33" t="s">
        <v>75</v>
      </c>
      <c r="B33">
        <v>0</v>
      </c>
      <c r="C33">
        <v>0</v>
      </c>
      <c r="D33">
        <v>47.07</v>
      </c>
      <c r="E33">
        <v>0</v>
      </c>
      <c r="F33">
        <v>0</v>
      </c>
      <c r="G33">
        <v>77.81</v>
      </c>
      <c r="H33">
        <v>0</v>
      </c>
      <c r="I33">
        <v>0</v>
      </c>
      <c r="J33">
        <v>101.73</v>
      </c>
      <c r="K33">
        <v>343.03</v>
      </c>
      <c r="L33">
        <v>663.81</v>
      </c>
      <c r="M33">
        <v>47.33</v>
      </c>
      <c r="N33">
        <v>121.71</v>
      </c>
      <c r="O33">
        <v>127.6</v>
      </c>
      <c r="P33">
        <v>101.27</v>
      </c>
      <c r="Q33">
        <v>20.96</v>
      </c>
      <c r="R33">
        <v>19.62</v>
      </c>
      <c r="S33">
        <v>0</v>
      </c>
      <c r="T33">
        <v>1.62</v>
      </c>
      <c r="U33">
        <v>165.38</v>
      </c>
      <c r="V33">
        <v>20.8</v>
      </c>
      <c r="W33">
        <v>44.92</v>
      </c>
      <c r="X33">
        <v>98.87</v>
      </c>
      <c r="Y33">
        <v>0</v>
      </c>
      <c r="Z33">
        <v>6.52</v>
      </c>
      <c r="AA33">
        <v>14.05</v>
      </c>
      <c r="AB33">
        <v>28.34</v>
      </c>
      <c r="AC33">
        <v>21.37</v>
      </c>
      <c r="AD33">
        <v>30.23</v>
      </c>
      <c r="AE33">
        <v>53.79</v>
      </c>
      <c r="AF33">
        <v>28.98</v>
      </c>
      <c r="AG33">
        <v>46.18</v>
      </c>
      <c r="AH33">
        <v>153.34</v>
      </c>
      <c r="AI33">
        <v>3.94</v>
      </c>
      <c r="AJ33">
        <v>0</v>
      </c>
      <c r="AK33">
        <v>60.53</v>
      </c>
      <c r="AL33">
        <v>63.92</v>
      </c>
      <c r="AM33">
        <v>0</v>
      </c>
      <c r="AN33">
        <v>0</v>
      </c>
      <c r="AO33">
        <v>1.91</v>
      </c>
      <c r="AP33">
        <v>11.78</v>
      </c>
      <c r="AQ33">
        <v>74.03</v>
      </c>
      <c r="AR33">
        <v>33.119999999999997</v>
      </c>
      <c r="AS33">
        <v>16.260000000000002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4.01</v>
      </c>
      <c r="BA33">
        <v>3.29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2677.01</v>
      </c>
    </row>
    <row r="34" spans="1:117">
      <c r="A34" t="s">
        <v>76</v>
      </c>
      <c r="B34">
        <v>0</v>
      </c>
      <c r="C34">
        <v>0</v>
      </c>
      <c r="D34">
        <v>47.07</v>
      </c>
      <c r="E34">
        <v>0</v>
      </c>
      <c r="F34">
        <v>0</v>
      </c>
      <c r="G34">
        <v>77.81</v>
      </c>
      <c r="H34">
        <v>0</v>
      </c>
      <c r="I34">
        <v>0</v>
      </c>
      <c r="J34">
        <v>101.73</v>
      </c>
      <c r="K34">
        <v>343.03</v>
      </c>
      <c r="L34">
        <v>663.81</v>
      </c>
      <c r="M34">
        <v>47.33</v>
      </c>
      <c r="N34">
        <v>121.71</v>
      </c>
      <c r="O34">
        <v>127.6</v>
      </c>
      <c r="P34">
        <v>109.06</v>
      </c>
      <c r="Q34">
        <v>20.96</v>
      </c>
      <c r="R34">
        <v>19.62</v>
      </c>
      <c r="S34">
        <v>0</v>
      </c>
      <c r="T34">
        <v>1.62</v>
      </c>
      <c r="U34">
        <v>165.38</v>
      </c>
      <c r="V34">
        <v>20.8</v>
      </c>
      <c r="W34">
        <v>44.92</v>
      </c>
      <c r="X34">
        <v>98.87</v>
      </c>
      <c r="Y34">
        <v>0</v>
      </c>
      <c r="Z34">
        <v>6.52</v>
      </c>
      <c r="AA34">
        <v>14.05</v>
      </c>
      <c r="AB34">
        <v>28.34</v>
      </c>
      <c r="AC34">
        <v>21.37</v>
      </c>
      <c r="AD34">
        <v>30.23</v>
      </c>
      <c r="AE34">
        <v>53.79</v>
      </c>
      <c r="AF34">
        <v>28.98</v>
      </c>
      <c r="AG34">
        <v>46.18</v>
      </c>
      <c r="AH34">
        <v>153.34</v>
      </c>
      <c r="AI34">
        <v>3.94</v>
      </c>
      <c r="AJ34">
        <v>0</v>
      </c>
      <c r="AK34">
        <v>60.53</v>
      </c>
      <c r="AL34">
        <v>63.92</v>
      </c>
      <c r="AM34">
        <v>0</v>
      </c>
      <c r="AN34">
        <v>0</v>
      </c>
      <c r="AO34">
        <v>1.91</v>
      </c>
      <c r="AP34">
        <v>11.78</v>
      </c>
      <c r="AQ34">
        <v>74.03</v>
      </c>
      <c r="AR34">
        <v>33.119999999999997</v>
      </c>
      <c r="AS34">
        <v>16.260000000000002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4.01</v>
      </c>
      <c r="BA34">
        <v>3.29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2684.8</v>
      </c>
    </row>
    <row r="35" spans="1:117">
      <c r="A35" t="s">
        <v>77</v>
      </c>
      <c r="B35">
        <v>0</v>
      </c>
      <c r="C35">
        <v>0</v>
      </c>
      <c r="D35">
        <v>47.07</v>
      </c>
      <c r="E35">
        <v>0</v>
      </c>
      <c r="F35">
        <v>0</v>
      </c>
      <c r="G35">
        <v>77.81</v>
      </c>
      <c r="H35">
        <v>0</v>
      </c>
      <c r="I35">
        <v>0</v>
      </c>
      <c r="J35">
        <v>101.12</v>
      </c>
      <c r="K35">
        <v>343.03</v>
      </c>
      <c r="L35">
        <v>663.81</v>
      </c>
      <c r="M35">
        <v>47.33</v>
      </c>
      <c r="N35">
        <v>121.71</v>
      </c>
      <c r="O35">
        <v>127.6</v>
      </c>
      <c r="P35">
        <v>109.06</v>
      </c>
      <c r="Q35">
        <v>20.96</v>
      </c>
      <c r="R35">
        <v>19.62</v>
      </c>
      <c r="S35">
        <v>0</v>
      </c>
      <c r="T35">
        <v>1.62</v>
      </c>
      <c r="U35">
        <v>176.62</v>
      </c>
      <c r="V35">
        <v>20.8</v>
      </c>
      <c r="W35">
        <v>44.92</v>
      </c>
      <c r="X35">
        <v>98.87</v>
      </c>
      <c r="Y35">
        <v>0</v>
      </c>
      <c r="Z35">
        <v>6.52</v>
      </c>
      <c r="AA35">
        <v>14.05</v>
      </c>
      <c r="AB35">
        <v>28.34</v>
      </c>
      <c r="AC35">
        <v>21.37</v>
      </c>
      <c r="AD35">
        <v>30.23</v>
      </c>
      <c r="AE35">
        <v>53.79</v>
      </c>
      <c r="AF35">
        <v>28.98</v>
      </c>
      <c r="AG35">
        <v>46.18</v>
      </c>
      <c r="AH35">
        <v>153.34</v>
      </c>
      <c r="AI35">
        <v>3.94</v>
      </c>
      <c r="AJ35">
        <v>0</v>
      </c>
      <c r="AK35">
        <v>60.53</v>
      </c>
      <c r="AL35">
        <v>51.13</v>
      </c>
      <c r="AM35">
        <v>0</v>
      </c>
      <c r="AN35">
        <v>0</v>
      </c>
      <c r="AO35">
        <v>1.91</v>
      </c>
      <c r="AP35">
        <v>11.78</v>
      </c>
      <c r="AQ35">
        <v>55.53</v>
      </c>
      <c r="AR35">
        <v>33.119999999999997</v>
      </c>
      <c r="AS35">
        <v>16.260000000000002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4.01</v>
      </c>
      <c r="BA35">
        <v>3.29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2664.1400000000003</v>
      </c>
    </row>
    <row r="36" spans="1:117">
      <c r="A36" t="s">
        <v>78</v>
      </c>
      <c r="B36">
        <v>0</v>
      </c>
      <c r="C36">
        <v>0</v>
      </c>
      <c r="D36">
        <v>47.07</v>
      </c>
      <c r="E36">
        <v>0</v>
      </c>
      <c r="F36">
        <v>0</v>
      </c>
      <c r="G36">
        <v>77.81</v>
      </c>
      <c r="H36">
        <v>0</v>
      </c>
      <c r="I36">
        <v>0</v>
      </c>
      <c r="J36">
        <v>101.12</v>
      </c>
      <c r="K36">
        <v>343.03</v>
      </c>
      <c r="L36">
        <v>663.81</v>
      </c>
      <c r="M36">
        <v>47.33</v>
      </c>
      <c r="N36">
        <v>121.71</v>
      </c>
      <c r="O36">
        <v>127.6</v>
      </c>
      <c r="P36">
        <v>109.06</v>
      </c>
      <c r="Q36">
        <v>20.96</v>
      </c>
      <c r="R36">
        <v>19.62</v>
      </c>
      <c r="S36">
        <v>0</v>
      </c>
      <c r="T36">
        <v>1.62</v>
      </c>
      <c r="U36">
        <v>176.62</v>
      </c>
      <c r="V36">
        <v>20.8</v>
      </c>
      <c r="W36">
        <v>44.92</v>
      </c>
      <c r="X36">
        <v>98.87</v>
      </c>
      <c r="Y36">
        <v>0</v>
      </c>
      <c r="Z36">
        <v>6.52</v>
      </c>
      <c r="AA36">
        <v>14.05</v>
      </c>
      <c r="AB36">
        <v>28.34</v>
      </c>
      <c r="AC36">
        <v>21.37</v>
      </c>
      <c r="AD36">
        <v>30.23</v>
      </c>
      <c r="AE36">
        <v>53.79</v>
      </c>
      <c r="AF36">
        <v>28.98</v>
      </c>
      <c r="AG36">
        <v>46.18</v>
      </c>
      <c r="AH36">
        <v>153.34</v>
      </c>
      <c r="AI36">
        <v>3.94</v>
      </c>
      <c r="AJ36">
        <v>0</v>
      </c>
      <c r="AK36">
        <v>60.53</v>
      </c>
      <c r="AL36">
        <v>51.13</v>
      </c>
      <c r="AM36">
        <v>0</v>
      </c>
      <c r="AN36">
        <v>0</v>
      </c>
      <c r="AO36">
        <v>2.06</v>
      </c>
      <c r="AP36">
        <v>11.78</v>
      </c>
      <c r="AQ36">
        <v>55.53</v>
      </c>
      <c r="AR36">
        <v>33.119999999999997</v>
      </c>
      <c r="AS36">
        <v>16.260000000000002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4.01</v>
      </c>
      <c r="BA36">
        <v>3.29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2664.2900000000004</v>
      </c>
    </row>
    <row r="37" spans="1:117">
      <c r="A37" t="s">
        <v>79</v>
      </c>
      <c r="B37">
        <v>0</v>
      </c>
      <c r="C37">
        <v>0</v>
      </c>
      <c r="D37">
        <v>47.07</v>
      </c>
      <c r="E37">
        <v>0</v>
      </c>
      <c r="F37">
        <v>0</v>
      </c>
      <c r="G37">
        <v>77.81</v>
      </c>
      <c r="H37">
        <v>0</v>
      </c>
      <c r="I37">
        <v>0</v>
      </c>
      <c r="J37">
        <v>101.12</v>
      </c>
      <c r="K37">
        <v>343.03</v>
      </c>
      <c r="L37">
        <v>663.81</v>
      </c>
      <c r="M37">
        <v>47.33</v>
      </c>
      <c r="N37">
        <v>121.71</v>
      </c>
      <c r="O37">
        <v>127.6</v>
      </c>
      <c r="P37">
        <v>109.06</v>
      </c>
      <c r="Q37">
        <v>20.96</v>
      </c>
      <c r="R37">
        <v>19.62</v>
      </c>
      <c r="S37">
        <v>0</v>
      </c>
      <c r="T37">
        <v>1.62</v>
      </c>
      <c r="U37">
        <v>187.88</v>
      </c>
      <c r="V37">
        <v>20.8</v>
      </c>
      <c r="W37">
        <v>44.92</v>
      </c>
      <c r="X37">
        <v>98.87</v>
      </c>
      <c r="Y37">
        <v>0</v>
      </c>
      <c r="Z37">
        <v>6.52</v>
      </c>
      <c r="AA37">
        <v>14.05</v>
      </c>
      <c r="AB37">
        <v>28.34</v>
      </c>
      <c r="AC37">
        <v>21.37</v>
      </c>
      <c r="AD37">
        <v>30.23</v>
      </c>
      <c r="AE37">
        <v>53.79</v>
      </c>
      <c r="AF37">
        <v>28.98</v>
      </c>
      <c r="AG37">
        <v>46.18</v>
      </c>
      <c r="AH37">
        <v>153.34</v>
      </c>
      <c r="AI37">
        <v>3.94</v>
      </c>
      <c r="AJ37">
        <v>0</v>
      </c>
      <c r="AK37">
        <v>60.53</v>
      </c>
      <c r="AL37">
        <v>51.13</v>
      </c>
      <c r="AM37">
        <v>0</v>
      </c>
      <c r="AN37">
        <v>0</v>
      </c>
      <c r="AO37">
        <v>2.21</v>
      </c>
      <c r="AP37">
        <v>11.78</v>
      </c>
      <c r="AQ37">
        <v>37.020000000000003</v>
      </c>
      <c r="AR37">
        <v>33.119999999999997</v>
      </c>
      <c r="AS37">
        <v>16.260000000000002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3.64</v>
      </c>
      <c r="BA37">
        <v>3.29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2656.82</v>
      </c>
    </row>
    <row r="38" spans="1:117">
      <c r="A38" t="s">
        <v>80</v>
      </c>
      <c r="B38">
        <v>0</v>
      </c>
      <c r="C38">
        <v>0</v>
      </c>
      <c r="D38">
        <v>47.07</v>
      </c>
      <c r="E38">
        <v>0</v>
      </c>
      <c r="F38">
        <v>0</v>
      </c>
      <c r="G38">
        <v>77.81</v>
      </c>
      <c r="H38">
        <v>0</v>
      </c>
      <c r="I38">
        <v>0</v>
      </c>
      <c r="J38">
        <v>101.12</v>
      </c>
      <c r="K38">
        <v>343.03</v>
      </c>
      <c r="L38">
        <v>663.81</v>
      </c>
      <c r="M38">
        <v>47.33</v>
      </c>
      <c r="N38">
        <v>121.71</v>
      </c>
      <c r="O38">
        <v>127.6</v>
      </c>
      <c r="P38">
        <v>109.06</v>
      </c>
      <c r="Q38">
        <v>20.96</v>
      </c>
      <c r="R38">
        <v>19.62</v>
      </c>
      <c r="S38">
        <v>0</v>
      </c>
      <c r="T38">
        <v>1.62</v>
      </c>
      <c r="U38">
        <v>199.12</v>
      </c>
      <c r="V38">
        <v>20.8</v>
      </c>
      <c r="W38">
        <v>44.92</v>
      </c>
      <c r="X38">
        <v>98.87</v>
      </c>
      <c r="Y38">
        <v>0</v>
      </c>
      <c r="Z38">
        <v>6.52</v>
      </c>
      <c r="AA38">
        <v>14.05</v>
      </c>
      <c r="AB38">
        <v>28.34</v>
      </c>
      <c r="AC38">
        <v>21.37</v>
      </c>
      <c r="AD38">
        <v>30.23</v>
      </c>
      <c r="AE38">
        <v>53.79</v>
      </c>
      <c r="AF38">
        <v>28.98</v>
      </c>
      <c r="AG38">
        <v>46.18</v>
      </c>
      <c r="AH38">
        <v>153.34</v>
      </c>
      <c r="AI38">
        <v>3.94</v>
      </c>
      <c r="AJ38">
        <v>0</v>
      </c>
      <c r="AK38">
        <v>60.53</v>
      </c>
      <c r="AL38">
        <v>51.13</v>
      </c>
      <c r="AM38">
        <v>0</v>
      </c>
      <c r="AN38">
        <v>0</v>
      </c>
      <c r="AO38">
        <v>2.21</v>
      </c>
      <c r="AP38">
        <v>11.78</v>
      </c>
      <c r="AQ38">
        <v>37.020000000000003</v>
      </c>
      <c r="AR38">
        <v>33.119999999999997</v>
      </c>
      <c r="AS38">
        <v>16.260000000000002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3.64</v>
      </c>
      <c r="BA38">
        <v>3.29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2668.0600000000004</v>
      </c>
    </row>
    <row r="39" spans="1:117">
      <c r="A39" t="s">
        <v>81</v>
      </c>
      <c r="B39">
        <v>0</v>
      </c>
      <c r="C39">
        <v>0</v>
      </c>
      <c r="D39">
        <v>47.07</v>
      </c>
      <c r="E39">
        <v>0</v>
      </c>
      <c r="F39">
        <v>0</v>
      </c>
      <c r="G39">
        <v>77.81</v>
      </c>
      <c r="H39">
        <v>0</v>
      </c>
      <c r="I39">
        <v>0</v>
      </c>
      <c r="J39">
        <v>101.12</v>
      </c>
      <c r="K39">
        <v>343.03</v>
      </c>
      <c r="L39">
        <v>663.81</v>
      </c>
      <c r="M39">
        <v>47.33</v>
      </c>
      <c r="N39">
        <v>121.71</v>
      </c>
      <c r="O39">
        <v>127.6</v>
      </c>
      <c r="P39">
        <v>109.06</v>
      </c>
      <c r="Q39">
        <v>20.96</v>
      </c>
      <c r="R39">
        <v>19.62</v>
      </c>
      <c r="S39">
        <v>0</v>
      </c>
      <c r="T39">
        <v>1.62</v>
      </c>
      <c r="U39">
        <v>210.38</v>
      </c>
      <c r="V39">
        <v>20.8</v>
      </c>
      <c r="W39">
        <v>44.92</v>
      </c>
      <c r="X39">
        <v>98.87</v>
      </c>
      <c r="Y39">
        <v>0</v>
      </c>
      <c r="Z39">
        <v>6.52</v>
      </c>
      <c r="AA39">
        <v>11.85</v>
      </c>
      <c r="AB39">
        <v>28.34</v>
      </c>
      <c r="AC39">
        <v>21.37</v>
      </c>
      <c r="AD39">
        <v>30.23</v>
      </c>
      <c r="AE39">
        <v>53.79</v>
      </c>
      <c r="AF39">
        <v>28.98</v>
      </c>
      <c r="AG39">
        <v>46.18</v>
      </c>
      <c r="AH39">
        <v>127.78</v>
      </c>
      <c r="AI39">
        <v>15.46</v>
      </c>
      <c r="AJ39">
        <v>0</v>
      </c>
      <c r="AK39">
        <v>60.53</v>
      </c>
      <c r="AL39">
        <v>51.13</v>
      </c>
      <c r="AM39">
        <v>0</v>
      </c>
      <c r="AN39">
        <v>0</v>
      </c>
      <c r="AO39">
        <v>2.21</v>
      </c>
      <c r="AP39">
        <v>11.78</v>
      </c>
      <c r="AQ39">
        <v>37.020000000000003</v>
      </c>
      <c r="AR39">
        <v>31.46</v>
      </c>
      <c r="AS39">
        <v>16.260000000000002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2.4300000000000002</v>
      </c>
      <c r="BA39">
        <v>2.74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2659.66</v>
      </c>
    </row>
    <row r="40" spans="1:117">
      <c r="A40" t="s">
        <v>82</v>
      </c>
      <c r="B40">
        <v>0</v>
      </c>
      <c r="C40">
        <v>0</v>
      </c>
      <c r="D40">
        <v>47.07</v>
      </c>
      <c r="E40">
        <v>0</v>
      </c>
      <c r="F40">
        <v>0</v>
      </c>
      <c r="G40">
        <v>77.81</v>
      </c>
      <c r="H40">
        <v>0</v>
      </c>
      <c r="I40">
        <v>0</v>
      </c>
      <c r="J40">
        <v>101.12</v>
      </c>
      <c r="K40">
        <v>343.03</v>
      </c>
      <c r="L40">
        <v>663.81</v>
      </c>
      <c r="M40">
        <v>47.33</v>
      </c>
      <c r="N40">
        <v>121.71</v>
      </c>
      <c r="O40">
        <v>127.6</v>
      </c>
      <c r="P40">
        <v>109.06</v>
      </c>
      <c r="Q40">
        <v>20.96</v>
      </c>
      <c r="R40">
        <v>19.62</v>
      </c>
      <c r="S40">
        <v>0</v>
      </c>
      <c r="T40">
        <v>1.62</v>
      </c>
      <c r="U40">
        <v>221.62</v>
      </c>
      <c r="V40">
        <v>20.8</v>
      </c>
      <c r="W40">
        <v>44.92</v>
      </c>
      <c r="X40">
        <v>98.87</v>
      </c>
      <c r="Y40">
        <v>0</v>
      </c>
      <c r="Z40">
        <v>6.52</v>
      </c>
      <c r="AA40">
        <v>4.74</v>
      </c>
      <c r="AB40">
        <v>28.34</v>
      </c>
      <c r="AC40">
        <v>21.37</v>
      </c>
      <c r="AD40">
        <v>30.23</v>
      </c>
      <c r="AE40">
        <v>53.79</v>
      </c>
      <c r="AF40">
        <v>28.98</v>
      </c>
      <c r="AG40">
        <v>46.18</v>
      </c>
      <c r="AH40">
        <v>127.78</v>
      </c>
      <c r="AI40">
        <v>15.46</v>
      </c>
      <c r="AJ40">
        <v>0</v>
      </c>
      <c r="AK40">
        <v>60.53</v>
      </c>
      <c r="AL40">
        <v>51.13</v>
      </c>
      <c r="AM40">
        <v>0</v>
      </c>
      <c r="AN40">
        <v>0</v>
      </c>
      <c r="AO40">
        <v>2.21</v>
      </c>
      <c r="AP40">
        <v>11.78</v>
      </c>
      <c r="AQ40">
        <v>37.020000000000003</v>
      </c>
      <c r="AR40">
        <v>31.46</v>
      </c>
      <c r="AS40">
        <v>16.260000000000002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2.4300000000000002</v>
      </c>
      <c r="BA40">
        <v>2.74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2663.79</v>
      </c>
    </row>
    <row r="41" spans="1:117">
      <c r="A41" t="s">
        <v>83</v>
      </c>
      <c r="B41">
        <v>0</v>
      </c>
      <c r="C41">
        <v>0</v>
      </c>
      <c r="D41">
        <v>47.07</v>
      </c>
      <c r="E41">
        <v>0</v>
      </c>
      <c r="F41">
        <v>0</v>
      </c>
      <c r="G41">
        <v>77.81</v>
      </c>
      <c r="H41">
        <v>0</v>
      </c>
      <c r="I41">
        <v>0</v>
      </c>
      <c r="J41">
        <v>101.12</v>
      </c>
      <c r="K41">
        <v>343.03</v>
      </c>
      <c r="L41">
        <v>663.81</v>
      </c>
      <c r="M41">
        <v>47.33</v>
      </c>
      <c r="N41">
        <v>121.71</v>
      </c>
      <c r="O41">
        <v>127.6</v>
      </c>
      <c r="P41">
        <v>109.06</v>
      </c>
      <c r="Q41">
        <v>20.96</v>
      </c>
      <c r="R41">
        <v>19.62</v>
      </c>
      <c r="S41">
        <v>0</v>
      </c>
      <c r="T41">
        <v>1.62</v>
      </c>
      <c r="U41">
        <v>232.88</v>
      </c>
      <c r="V41">
        <v>20.8</v>
      </c>
      <c r="W41">
        <v>44.92</v>
      </c>
      <c r="X41">
        <v>98.87</v>
      </c>
      <c r="Y41">
        <v>0</v>
      </c>
      <c r="Z41">
        <v>6.52</v>
      </c>
      <c r="AA41">
        <v>0</v>
      </c>
      <c r="AB41">
        <v>28.34</v>
      </c>
      <c r="AC41">
        <v>21.37</v>
      </c>
      <c r="AD41">
        <v>30.23</v>
      </c>
      <c r="AE41">
        <v>53.79</v>
      </c>
      <c r="AF41">
        <v>28.98</v>
      </c>
      <c r="AG41">
        <v>46.18</v>
      </c>
      <c r="AH41">
        <v>127.78</v>
      </c>
      <c r="AI41">
        <v>3.94</v>
      </c>
      <c r="AJ41">
        <v>0</v>
      </c>
      <c r="AK41">
        <v>60.53</v>
      </c>
      <c r="AL41">
        <v>51.13</v>
      </c>
      <c r="AM41">
        <v>0</v>
      </c>
      <c r="AN41">
        <v>0</v>
      </c>
      <c r="AO41">
        <v>2.35</v>
      </c>
      <c r="AP41">
        <v>11.78</v>
      </c>
      <c r="AQ41">
        <v>37.020000000000003</v>
      </c>
      <c r="AR41">
        <v>31.46</v>
      </c>
      <c r="AS41">
        <v>16.260000000000002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2.4300000000000002</v>
      </c>
      <c r="BA41">
        <v>2.74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2658.93</v>
      </c>
    </row>
    <row r="42" spans="1:117">
      <c r="A42" t="s">
        <v>84</v>
      </c>
      <c r="B42">
        <v>0</v>
      </c>
      <c r="C42">
        <v>0</v>
      </c>
      <c r="D42">
        <v>47.07</v>
      </c>
      <c r="E42">
        <v>0</v>
      </c>
      <c r="F42">
        <v>0</v>
      </c>
      <c r="G42">
        <v>77.81</v>
      </c>
      <c r="H42">
        <v>0</v>
      </c>
      <c r="I42">
        <v>0</v>
      </c>
      <c r="J42">
        <v>101.12</v>
      </c>
      <c r="K42">
        <v>343.03</v>
      </c>
      <c r="L42">
        <v>663.81</v>
      </c>
      <c r="M42">
        <v>47.33</v>
      </c>
      <c r="N42">
        <v>121.71</v>
      </c>
      <c r="O42">
        <v>127.6</v>
      </c>
      <c r="P42">
        <v>109.06</v>
      </c>
      <c r="Q42">
        <v>20.96</v>
      </c>
      <c r="R42">
        <v>19.62</v>
      </c>
      <c r="S42">
        <v>0</v>
      </c>
      <c r="T42">
        <v>1.62</v>
      </c>
      <c r="U42">
        <v>244.12</v>
      </c>
      <c r="V42">
        <v>20.8</v>
      </c>
      <c r="W42">
        <v>44.92</v>
      </c>
      <c r="X42">
        <v>98.87</v>
      </c>
      <c r="Y42">
        <v>0</v>
      </c>
      <c r="Z42">
        <v>6.52</v>
      </c>
      <c r="AA42">
        <v>0</v>
      </c>
      <c r="AB42">
        <v>28.34</v>
      </c>
      <c r="AC42">
        <v>21.37</v>
      </c>
      <c r="AD42">
        <v>30.23</v>
      </c>
      <c r="AE42">
        <v>53.79</v>
      </c>
      <c r="AF42">
        <v>28.98</v>
      </c>
      <c r="AG42">
        <v>46.18</v>
      </c>
      <c r="AH42">
        <v>127.78</v>
      </c>
      <c r="AI42">
        <v>3.94</v>
      </c>
      <c r="AJ42">
        <v>0</v>
      </c>
      <c r="AK42">
        <v>60.53</v>
      </c>
      <c r="AL42">
        <v>51.13</v>
      </c>
      <c r="AM42">
        <v>0</v>
      </c>
      <c r="AN42">
        <v>0</v>
      </c>
      <c r="AO42">
        <v>2.35</v>
      </c>
      <c r="AP42">
        <v>11.78</v>
      </c>
      <c r="AQ42">
        <v>37.020000000000003</v>
      </c>
      <c r="AR42">
        <v>31.46</v>
      </c>
      <c r="AS42">
        <v>16.260000000000002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2.4300000000000002</v>
      </c>
      <c r="BA42">
        <v>2.74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2670.17</v>
      </c>
    </row>
    <row r="43" spans="1:117">
      <c r="A43" t="s">
        <v>85</v>
      </c>
      <c r="B43">
        <v>0</v>
      </c>
      <c r="C43">
        <v>0</v>
      </c>
      <c r="D43">
        <v>46.83</v>
      </c>
      <c r="E43">
        <v>0</v>
      </c>
      <c r="F43">
        <v>0</v>
      </c>
      <c r="G43">
        <v>77.58</v>
      </c>
      <c r="H43">
        <v>0</v>
      </c>
      <c r="I43">
        <v>0</v>
      </c>
      <c r="J43">
        <v>101.12</v>
      </c>
      <c r="K43">
        <v>343.03</v>
      </c>
      <c r="L43">
        <v>663.81</v>
      </c>
      <c r="M43">
        <v>47.33</v>
      </c>
      <c r="N43">
        <v>121.71</v>
      </c>
      <c r="O43">
        <v>127.6</v>
      </c>
      <c r="P43">
        <v>109.06</v>
      </c>
      <c r="Q43">
        <v>20.96</v>
      </c>
      <c r="R43">
        <v>19.62</v>
      </c>
      <c r="S43">
        <v>0</v>
      </c>
      <c r="T43">
        <v>1.62</v>
      </c>
      <c r="U43">
        <v>255.38</v>
      </c>
      <c r="V43">
        <v>20.8</v>
      </c>
      <c r="W43">
        <v>44.92</v>
      </c>
      <c r="X43">
        <v>98.87</v>
      </c>
      <c r="Y43">
        <v>0</v>
      </c>
      <c r="Z43">
        <v>6.52</v>
      </c>
      <c r="AA43">
        <v>0</v>
      </c>
      <c r="AB43">
        <v>28.34</v>
      </c>
      <c r="AC43">
        <v>21.37</v>
      </c>
      <c r="AD43">
        <v>30.23</v>
      </c>
      <c r="AE43">
        <v>53.79</v>
      </c>
      <c r="AF43">
        <v>19.32</v>
      </c>
      <c r="AG43">
        <v>46.18</v>
      </c>
      <c r="AH43">
        <v>127.78</v>
      </c>
      <c r="AI43">
        <v>3.94</v>
      </c>
      <c r="AJ43">
        <v>0</v>
      </c>
      <c r="AK43">
        <v>60.53</v>
      </c>
      <c r="AL43">
        <v>51.13</v>
      </c>
      <c r="AM43">
        <v>0</v>
      </c>
      <c r="AN43">
        <v>0</v>
      </c>
      <c r="AO43">
        <v>2.35</v>
      </c>
      <c r="AP43">
        <v>11.78</v>
      </c>
      <c r="AQ43">
        <v>37.020000000000003</v>
      </c>
      <c r="AR43">
        <v>31.46</v>
      </c>
      <c r="AS43">
        <v>16.260000000000002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2.4300000000000002</v>
      </c>
      <c r="BA43">
        <v>2.74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2671.3</v>
      </c>
    </row>
    <row r="44" spans="1:117">
      <c r="A44" t="s">
        <v>86</v>
      </c>
      <c r="B44">
        <v>0</v>
      </c>
      <c r="C44">
        <v>0</v>
      </c>
      <c r="D44">
        <v>46.83</v>
      </c>
      <c r="E44">
        <v>0</v>
      </c>
      <c r="F44">
        <v>0</v>
      </c>
      <c r="G44">
        <v>77.58</v>
      </c>
      <c r="H44">
        <v>0</v>
      </c>
      <c r="I44">
        <v>0</v>
      </c>
      <c r="J44">
        <v>101.12</v>
      </c>
      <c r="K44">
        <v>343.03</v>
      </c>
      <c r="L44">
        <v>663.81</v>
      </c>
      <c r="M44">
        <v>47.33</v>
      </c>
      <c r="N44">
        <v>121.71</v>
      </c>
      <c r="O44">
        <v>127.6</v>
      </c>
      <c r="P44">
        <v>109.06</v>
      </c>
      <c r="Q44">
        <v>20.96</v>
      </c>
      <c r="R44">
        <v>19.62</v>
      </c>
      <c r="S44">
        <v>0</v>
      </c>
      <c r="T44">
        <v>1.62</v>
      </c>
      <c r="U44">
        <v>270</v>
      </c>
      <c r="V44">
        <v>20.8</v>
      </c>
      <c r="W44">
        <v>44.92</v>
      </c>
      <c r="X44">
        <v>98.87</v>
      </c>
      <c r="Y44">
        <v>0</v>
      </c>
      <c r="Z44">
        <v>6.52</v>
      </c>
      <c r="AA44">
        <v>0</v>
      </c>
      <c r="AB44">
        <v>28.34</v>
      </c>
      <c r="AC44">
        <v>21.37</v>
      </c>
      <c r="AD44">
        <v>30.23</v>
      </c>
      <c r="AE44">
        <v>53.79</v>
      </c>
      <c r="AF44">
        <v>19.32</v>
      </c>
      <c r="AG44">
        <v>46.18</v>
      </c>
      <c r="AH44">
        <v>124.16</v>
      </c>
      <c r="AI44">
        <v>3.94</v>
      </c>
      <c r="AJ44">
        <v>0</v>
      </c>
      <c r="AK44">
        <v>60.53</v>
      </c>
      <c r="AL44">
        <v>51.13</v>
      </c>
      <c r="AM44">
        <v>0</v>
      </c>
      <c r="AN44">
        <v>0</v>
      </c>
      <c r="AO44">
        <v>2.4900000000000002</v>
      </c>
      <c r="AP44">
        <v>11.78</v>
      </c>
      <c r="AQ44">
        <v>37.020000000000003</v>
      </c>
      <c r="AR44">
        <v>31.46</v>
      </c>
      <c r="AS44">
        <v>16.260000000000002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2.4300000000000002</v>
      </c>
      <c r="BA44">
        <v>2.67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2682.37</v>
      </c>
    </row>
    <row r="45" spans="1:117">
      <c r="A45" t="s">
        <v>87</v>
      </c>
      <c r="B45">
        <v>0</v>
      </c>
      <c r="C45">
        <v>0</v>
      </c>
      <c r="D45">
        <v>46.83</v>
      </c>
      <c r="E45">
        <v>0</v>
      </c>
      <c r="F45">
        <v>0</v>
      </c>
      <c r="G45">
        <v>77.58</v>
      </c>
      <c r="H45">
        <v>0</v>
      </c>
      <c r="I45">
        <v>0</v>
      </c>
      <c r="J45">
        <v>101.12</v>
      </c>
      <c r="K45">
        <v>343.03</v>
      </c>
      <c r="L45">
        <v>663.81</v>
      </c>
      <c r="M45">
        <v>47.33</v>
      </c>
      <c r="N45">
        <v>121.71</v>
      </c>
      <c r="O45">
        <v>127.6</v>
      </c>
      <c r="P45">
        <v>109.06</v>
      </c>
      <c r="Q45">
        <v>20.96</v>
      </c>
      <c r="R45">
        <v>19.62</v>
      </c>
      <c r="S45">
        <v>0</v>
      </c>
      <c r="T45">
        <v>1.62</v>
      </c>
      <c r="U45">
        <v>270</v>
      </c>
      <c r="V45">
        <v>20.8</v>
      </c>
      <c r="W45">
        <v>44.92</v>
      </c>
      <c r="X45">
        <v>98.87</v>
      </c>
      <c r="Y45">
        <v>0</v>
      </c>
      <c r="Z45">
        <v>6.52</v>
      </c>
      <c r="AA45">
        <v>0</v>
      </c>
      <c r="AB45">
        <v>26.85</v>
      </c>
      <c r="AC45">
        <v>21.37</v>
      </c>
      <c r="AD45">
        <v>30.23</v>
      </c>
      <c r="AE45">
        <v>53.79</v>
      </c>
      <c r="AF45">
        <v>19.32</v>
      </c>
      <c r="AG45">
        <v>46.18</v>
      </c>
      <c r="AH45">
        <v>124.16</v>
      </c>
      <c r="AI45">
        <v>3.94</v>
      </c>
      <c r="AJ45">
        <v>0</v>
      </c>
      <c r="AK45">
        <v>60.53</v>
      </c>
      <c r="AL45">
        <v>39.51</v>
      </c>
      <c r="AM45">
        <v>0</v>
      </c>
      <c r="AN45">
        <v>0</v>
      </c>
      <c r="AO45">
        <v>2.4900000000000002</v>
      </c>
      <c r="AP45">
        <v>11.78</v>
      </c>
      <c r="AQ45">
        <v>37.020000000000003</v>
      </c>
      <c r="AR45">
        <v>31.46</v>
      </c>
      <c r="AS45">
        <v>16.260000000000002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2.4300000000000002</v>
      </c>
      <c r="BA45">
        <v>2.67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2669.2599999999998</v>
      </c>
    </row>
    <row r="46" spans="1:117">
      <c r="A46" t="s">
        <v>88</v>
      </c>
      <c r="B46">
        <v>0</v>
      </c>
      <c r="C46">
        <v>0</v>
      </c>
      <c r="D46">
        <v>46.83</v>
      </c>
      <c r="E46">
        <v>0</v>
      </c>
      <c r="F46">
        <v>0</v>
      </c>
      <c r="G46">
        <v>77.58</v>
      </c>
      <c r="H46">
        <v>0</v>
      </c>
      <c r="I46">
        <v>0</v>
      </c>
      <c r="J46">
        <v>101.12</v>
      </c>
      <c r="K46">
        <v>343.03</v>
      </c>
      <c r="L46">
        <v>663.81</v>
      </c>
      <c r="M46">
        <v>47.33</v>
      </c>
      <c r="N46">
        <v>121.71</v>
      </c>
      <c r="O46">
        <v>127.6</v>
      </c>
      <c r="P46">
        <v>109.06</v>
      </c>
      <c r="Q46">
        <v>20.96</v>
      </c>
      <c r="R46">
        <v>19.62</v>
      </c>
      <c r="S46">
        <v>0</v>
      </c>
      <c r="T46">
        <v>1.62</v>
      </c>
      <c r="U46">
        <v>270</v>
      </c>
      <c r="V46">
        <v>20.8</v>
      </c>
      <c r="W46">
        <v>44.92</v>
      </c>
      <c r="X46">
        <v>98.87</v>
      </c>
      <c r="Y46">
        <v>0</v>
      </c>
      <c r="Z46">
        <v>6.52</v>
      </c>
      <c r="AA46">
        <v>0</v>
      </c>
      <c r="AB46">
        <v>26.85</v>
      </c>
      <c r="AC46">
        <v>21.37</v>
      </c>
      <c r="AD46">
        <v>30.23</v>
      </c>
      <c r="AE46">
        <v>53.79</v>
      </c>
      <c r="AF46">
        <v>19.32</v>
      </c>
      <c r="AG46">
        <v>46.18</v>
      </c>
      <c r="AH46">
        <v>124.16</v>
      </c>
      <c r="AI46">
        <v>3.94</v>
      </c>
      <c r="AJ46">
        <v>0</v>
      </c>
      <c r="AK46">
        <v>60.53</v>
      </c>
      <c r="AL46">
        <v>39.51</v>
      </c>
      <c r="AM46">
        <v>0</v>
      </c>
      <c r="AN46">
        <v>0</v>
      </c>
      <c r="AO46">
        <v>2.4900000000000002</v>
      </c>
      <c r="AP46">
        <v>11.78</v>
      </c>
      <c r="AQ46">
        <v>37.020000000000003</v>
      </c>
      <c r="AR46">
        <v>31.46</v>
      </c>
      <c r="AS46">
        <v>16.260000000000002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2.4300000000000002</v>
      </c>
      <c r="BA46">
        <v>2.67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2669.2599999999998</v>
      </c>
    </row>
    <row r="47" spans="1:117">
      <c r="A47" t="s">
        <v>89</v>
      </c>
      <c r="B47">
        <v>0</v>
      </c>
      <c r="C47">
        <v>0</v>
      </c>
      <c r="D47">
        <v>46.83</v>
      </c>
      <c r="E47">
        <v>0</v>
      </c>
      <c r="F47">
        <v>0</v>
      </c>
      <c r="G47">
        <v>77.58</v>
      </c>
      <c r="H47">
        <v>0</v>
      </c>
      <c r="I47">
        <v>0</v>
      </c>
      <c r="J47">
        <v>101.12</v>
      </c>
      <c r="K47">
        <v>343.03</v>
      </c>
      <c r="L47">
        <v>663.81</v>
      </c>
      <c r="M47">
        <v>47.33</v>
      </c>
      <c r="N47">
        <v>121.71</v>
      </c>
      <c r="O47">
        <v>127.6</v>
      </c>
      <c r="P47">
        <v>109.06</v>
      </c>
      <c r="Q47">
        <v>20.96</v>
      </c>
      <c r="R47">
        <v>19.62</v>
      </c>
      <c r="S47">
        <v>0</v>
      </c>
      <c r="T47">
        <v>1.62</v>
      </c>
      <c r="U47">
        <v>270</v>
      </c>
      <c r="V47">
        <v>20.8</v>
      </c>
      <c r="W47">
        <v>44.92</v>
      </c>
      <c r="X47">
        <v>98.87</v>
      </c>
      <c r="Y47">
        <v>0</v>
      </c>
      <c r="Z47">
        <v>6.52</v>
      </c>
      <c r="AA47">
        <v>0</v>
      </c>
      <c r="AB47">
        <v>26.85</v>
      </c>
      <c r="AC47">
        <v>10.69</v>
      </c>
      <c r="AD47">
        <v>30.23</v>
      </c>
      <c r="AE47">
        <v>53.79</v>
      </c>
      <c r="AF47">
        <v>19.32</v>
      </c>
      <c r="AG47">
        <v>46.18</v>
      </c>
      <c r="AH47">
        <v>124.16</v>
      </c>
      <c r="AI47">
        <v>3.94</v>
      </c>
      <c r="AJ47">
        <v>0</v>
      </c>
      <c r="AK47">
        <v>60.53</v>
      </c>
      <c r="AL47">
        <v>39.51</v>
      </c>
      <c r="AM47">
        <v>0</v>
      </c>
      <c r="AN47">
        <v>0</v>
      </c>
      <c r="AO47">
        <v>4.7</v>
      </c>
      <c r="AP47">
        <v>11.78</v>
      </c>
      <c r="AQ47">
        <v>37.020000000000003</v>
      </c>
      <c r="AR47">
        <v>50.23</v>
      </c>
      <c r="AS47">
        <v>16.260000000000002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2.4300000000000002</v>
      </c>
      <c r="BA47">
        <v>2.67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2679.56</v>
      </c>
    </row>
    <row r="48" spans="1:117">
      <c r="A48" t="s">
        <v>90</v>
      </c>
      <c r="B48">
        <v>0</v>
      </c>
      <c r="C48">
        <v>0</v>
      </c>
      <c r="D48">
        <v>46.83</v>
      </c>
      <c r="E48">
        <v>0</v>
      </c>
      <c r="F48">
        <v>0</v>
      </c>
      <c r="G48">
        <v>77.58</v>
      </c>
      <c r="H48">
        <v>0</v>
      </c>
      <c r="I48">
        <v>0</v>
      </c>
      <c r="J48">
        <v>101.12</v>
      </c>
      <c r="K48">
        <v>343.03</v>
      </c>
      <c r="L48">
        <v>663.81</v>
      </c>
      <c r="M48">
        <v>47.33</v>
      </c>
      <c r="N48">
        <v>121.71</v>
      </c>
      <c r="O48">
        <v>127.6</v>
      </c>
      <c r="P48">
        <v>109.06</v>
      </c>
      <c r="Q48">
        <v>20.96</v>
      </c>
      <c r="R48">
        <v>19.62</v>
      </c>
      <c r="S48">
        <v>0</v>
      </c>
      <c r="T48">
        <v>1.62</v>
      </c>
      <c r="U48">
        <v>270</v>
      </c>
      <c r="V48">
        <v>20.8</v>
      </c>
      <c r="W48">
        <v>44.92</v>
      </c>
      <c r="X48">
        <v>98.87</v>
      </c>
      <c r="Y48">
        <v>0</v>
      </c>
      <c r="Z48">
        <v>6.52</v>
      </c>
      <c r="AA48">
        <v>0</v>
      </c>
      <c r="AB48">
        <v>26.85</v>
      </c>
      <c r="AC48">
        <v>10.69</v>
      </c>
      <c r="AD48">
        <v>30.23</v>
      </c>
      <c r="AE48">
        <v>53.79</v>
      </c>
      <c r="AF48">
        <v>19.32</v>
      </c>
      <c r="AG48">
        <v>46.18</v>
      </c>
      <c r="AH48">
        <v>124.16</v>
      </c>
      <c r="AI48">
        <v>3.94</v>
      </c>
      <c r="AJ48">
        <v>0</v>
      </c>
      <c r="AK48">
        <v>60.53</v>
      </c>
      <c r="AL48">
        <v>39.51</v>
      </c>
      <c r="AM48">
        <v>0</v>
      </c>
      <c r="AN48">
        <v>0</v>
      </c>
      <c r="AO48">
        <v>4.7</v>
      </c>
      <c r="AP48">
        <v>11.78</v>
      </c>
      <c r="AQ48">
        <v>37.020000000000003</v>
      </c>
      <c r="AR48">
        <v>50.23</v>
      </c>
      <c r="AS48">
        <v>16.260000000000002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2.4300000000000002</v>
      </c>
      <c r="BA48">
        <v>2.67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2679.56</v>
      </c>
    </row>
    <row r="49" spans="1:117">
      <c r="A49" t="s">
        <v>91</v>
      </c>
      <c r="B49">
        <v>0</v>
      </c>
      <c r="C49">
        <v>0</v>
      </c>
      <c r="D49">
        <v>46.83</v>
      </c>
      <c r="E49">
        <v>0</v>
      </c>
      <c r="F49">
        <v>0</v>
      </c>
      <c r="G49">
        <v>77.58</v>
      </c>
      <c r="H49">
        <v>0</v>
      </c>
      <c r="I49">
        <v>0</v>
      </c>
      <c r="J49">
        <v>101.12</v>
      </c>
      <c r="K49">
        <v>343.03</v>
      </c>
      <c r="L49">
        <v>663.81</v>
      </c>
      <c r="M49">
        <v>47.33</v>
      </c>
      <c r="N49">
        <v>121.71</v>
      </c>
      <c r="O49">
        <v>127.6</v>
      </c>
      <c r="P49">
        <v>109.06</v>
      </c>
      <c r="Q49">
        <v>20.96</v>
      </c>
      <c r="R49">
        <v>19.62</v>
      </c>
      <c r="S49">
        <v>0</v>
      </c>
      <c r="T49">
        <v>1.62</v>
      </c>
      <c r="U49">
        <v>270</v>
      </c>
      <c r="V49">
        <v>20.8</v>
      </c>
      <c r="W49">
        <v>44.92</v>
      </c>
      <c r="X49">
        <v>98.87</v>
      </c>
      <c r="Y49">
        <v>0</v>
      </c>
      <c r="Z49">
        <v>6.52</v>
      </c>
      <c r="AA49">
        <v>0</v>
      </c>
      <c r="AB49">
        <v>26.85</v>
      </c>
      <c r="AC49">
        <v>10.69</v>
      </c>
      <c r="AD49">
        <v>30.23</v>
      </c>
      <c r="AE49">
        <v>53.79</v>
      </c>
      <c r="AF49">
        <v>19.32</v>
      </c>
      <c r="AG49">
        <v>46.18</v>
      </c>
      <c r="AH49">
        <v>124.16</v>
      </c>
      <c r="AI49">
        <v>3.94</v>
      </c>
      <c r="AJ49">
        <v>0</v>
      </c>
      <c r="AK49">
        <v>60.53</v>
      </c>
      <c r="AL49">
        <v>39.51</v>
      </c>
      <c r="AM49">
        <v>0</v>
      </c>
      <c r="AN49">
        <v>0</v>
      </c>
      <c r="AO49">
        <v>12.35</v>
      </c>
      <c r="AP49">
        <v>11.78</v>
      </c>
      <c r="AQ49">
        <v>37.020000000000003</v>
      </c>
      <c r="AR49">
        <v>41.95</v>
      </c>
      <c r="AS49">
        <v>16.260000000000002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2.4300000000000002</v>
      </c>
      <c r="BA49">
        <v>2.67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2678.93</v>
      </c>
    </row>
    <row r="50" spans="1:117">
      <c r="A50" t="s">
        <v>92</v>
      </c>
      <c r="B50">
        <v>0</v>
      </c>
      <c r="C50">
        <v>0</v>
      </c>
      <c r="D50">
        <v>46.83</v>
      </c>
      <c r="E50">
        <v>0</v>
      </c>
      <c r="F50">
        <v>0</v>
      </c>
      <c r="G50">
        <v>77.58</v>
      </c>
      <c r="H50">
        <v>0</v>
      </c>
      <c r="I50">
        <v>0</v>
      </c>
      <c r="J50">
        <v>101.12</v>
      </c>
      <c r="K50">
        <v>343.03</v>
      </c>
      <c r="L50">
        <v>663.81</v>
      </c>
      <c r="M50">
        <v>47.33</v>
      </c>
      <c r="N50">
        <v>121.71</v>
      </c>
      <c r="O50">
        <v>127.6</v>
      </c>
      <c r="P50">
        <v>109.06</v>
      </c>
      <c r="Q50">
        <v>20.96</v>
      </c>
      <c r="R50">
        <v>19.62</v>
      </c>
      <c r="S50">
        <v>0</v>
      </c>
      <c r="T50">
        <v>1.62</v>
      </c>
      <c r="U50">
        <v>270</v>
      </c>
      <c r="V50">
        <v>20.8</v>
      </c>
      <c r="W50">
        <v>44.92</v>
      </c>
      <c r="X50">
        <v>98.87</v>
      </c>
      <c r="Y50">
        <v>0</v>
      </c>
      <c r="Z50">
        <v>6.52</v>
      </c>
      <c r="AA50">
        <v>0</v>
      </c>
      <c r="AB50">
        <v>13.43</v>
      </c>
      <c r="AC50">
        <v>10.69</v>
      </c>
      <c r="AD50">
        <v>30.23</v>
      </c>
      <c r="AE50">
        <v>53.79</v>
      </c>
      <c r="AF50">
        <v>19.32</v>
      </c>
      <c r="AG50">
        <v>46.18</v>
      </c>
      <c r="AH50">
        <v>124.16</v>
      </c>
      <c r="AI50">
        <v>3.94</v>
      </c>
      <c r="AJ50">
        <v>0</v>
      </c>
      <c r="AK50">
        <v>60.53</v>
      </c>
      <c r="AL50">
        <v>39.51</v>
      </c>
      <c r="AM50">
        <v>0</v>
      </c>
      <c r="AN50">
        <v>0</v>
      </c>
      <c r="AO50">
        <v>12.35</v>
      </c>
      <c r="AP50">
        <v>11.78</v>
      </c>
      <c r="AQ50">
        <v>37.020000000000003</v>
      </c>
      <c r="AR50">
        <v>41.95</v>
      </c>
      <c r="AS50">
        <v>16.260000000000002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2.4300000000000002</v>
      </c>
      <c r="BA50">
        <v>2.67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2665.5099999999998</v>
      </c>
    </row>
    <row r="51" spans="1:117">
      <c r="A51" t="s">
        <v>93</v>
      </c>
      <c r="B51">
        <v>0</v>
      </c>
      <c r="C51">
        <v>0</v>
      </c>
      <c r="D51">
        <v>46.48</v>
      </c>
      <c r="E51">
        <v>0</v>
      </c>
      <c r="F51">
        <v>0</v>
      </c>
      <c r="G51">
        <v>77.58</v>
      </c>
      <c r="H51">
        <v>0</v>
      </c>
      <c r="I51">
        <v>0</v>
      </c>
      <c r="J51">
        <v>101.12</v>
      </c>
      <c r="K51">
        <v>343.03</v>
      </c>
      <c r="L51">
        <v>663.81</v>
      </c>
      <c r="M51">
        <v>47.33</v>
      </c>
      <c r="N51">
        <v>121.71</v>
      </c>
      <c r="O51">
        <v>127.6</v>
      </c>
      <c r="P51">
        <v>109.06</v>
      </c>
      <c r="Q51">
        <v>20.96</v>
      </c>
      <c r="R51">
        <v>19.62</v>
      </c>
      <c r="S51">
        <v>0</v>
      </c>
      <c r="T51">
        <v>1.62</v>
      </c>
      <c r="U51">
        <v>270</v>
      </c>
      <c r="V51">
        <v>20.8</v>
      </c>
      <c r="W51">
        <v>44.92</v>
      </c>
      <c r="X51">
        <v>98.87</v>
      </c>
      <c r="Y51">
        <v>0</v>
      </c>
      <c r="Z51">
        <v>6.52</v>
      </c>
      <c r="AA51">
        <v>0</v>
      </c>
      <c r="AB51">
        <v>13.43</v>
      </c>
      <c r="AC51">
        <v>10.69</v>
      </c>
      <c r="AD51">
        <v>30.23</v>
      </c>
      <c r="AE51">
        <v>53.79</v>
      </c>
      <c r="AF51">
        <v>19.32</v>
      </c>
      <c r="AG51">
        <v>46.18</v>
      </c>
      <c r="AH51">
        <v>124.16</v>
      </c>
      <c r="AI51">
        <v>0</v>
      </c>
      <c r="AJ51">
        <v>0</v>
      </c>
      <c r="AK51">
        <v>60.53</v>
      </c>
      <c r="AL51">
        <v>39.51</v>
      </c>
      <c r="AM51">
        <v>0</v>
      </c>
      <c r="AN51">
        <v>0</v>
      </c>
      <c r="AO51">
        <v>12.35</v>
      </c>
      <c r="AP51">
        <v>11.78</v>
      </c>
      <c r="AQ51">
        <v>37.020000000000003</v>
      </c>
      <c r="AR51">
        <v>22.08</v>
      </c>
      <c r="AS51">
        <v>36.35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2.25</v>
      </c>
      <c r="BA51">
        <v>2.67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2661.2599999999998</v>
      </c>
    </row>
    <row r="52" spans="1:117">
      <c r="A52" t="s">
        <v>94</v>
      </c>
      <c r="B52">
        <v>0</v>
      </c>
      <c r="C52">
        <v>0</v>
      </c>
      <c r="D52">
        <v>46.48</v>
      </c>
      <c r="E52">
        <v>0</v>
      </c>
      <c r="F52">
        <v>0</v>
      </c>
      <c r="G52">
        <v>77.58</v>
      </c>
      <c r="H52">
        <v>0</v>
      </c>
      <c r="I52">
        <v>0</v>
      </c>
      <c r="J52">
        <v>101.12</v>
      </c>
      <c r="K52">
        <v>343.03</v>
      </c>
      <c r="L52">
        <v>663.81</v>
      </c>
      <c r="M52">
        <v>47.33</v>
      </c>
      <c r="N52">
        <v>121.71</v>
      </c>
      <c r="O52">
        <v>127.6</v>
      </c>
      <c r="P52">
        <v>109.06</v>
      </c>
      <c r="Q52">
        <v>20.96</v>
      </c>
      <c r="R52">
        <v>19.62</v>
      </c>
      <c r="S52">
        <v>0</v>
      </c>
      <c r="T52">
        <v>1.62</v>
      </c>
      <c r="U52">
        <v>270</v>
      </c>
      <c r="V52">
        <v>20.8</v>
      </c>
      <c r="W52">
        <v>44.92</v>
      </c>
      <c r="X52">
        <v>98.87</v>
      </c>
      <c r="Y52">
        <v>0</v>
      </c>
      <c r="Z52">
        <v>6.52</v>
      </c>
      <c r="AA52">
        <v>0</v>
      </c>
      <c r="AB52">
        <v>13.43</v>
      </c>
      <c r="AC52">
        <v>10.69</v>
      </c>
      <c r="AD52">
        <v>30.23</v>
      </c>
      <c r="AE52">
        <v>53.79</v>
      </c>
      <c r="AF52">
        <v>19.32</v>
      </c>
      <c r="AG52">
        <v>46.18</v>
      </c>
      <c r="AH52">
        <v>124.16</v>
      </c>
      <c r="AI52">
        <v>0</v>
      </c>
      <c r="AJ52">
        <v>0</v>
      </c>
      <c r="AK52">
        <v>60.53</v>
      </c>
      <c r="AL52">
        <v>39.51</v>
      </c>
      <c r="AM52">
        <v>0</v>
      </c>
      <c r="AN52">
        <v>0</v>
      </c>
      <c r="AO52">
        <v>12.35</v>
      </c>
      <c r="AP52">
        <v>11.78</v>
      </c>
      <c r="AQ52">
        <v>37.020000000000003</v>
      </c>
      <c r="AR52">
        <v>22.08</v>
      </c>
      <c r="AS52">
        <v>36.35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2.21</v>
      </c>
      <c r="BA52">
        <v>2.67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2661.22</v>
      </c>
    </row>
    <row r="53" spans="1:117">
      <c r="A53" t="s">
        <v>95</v>
      </c>
      <c r="B53">
        <v>0</v>
      </c>
      <c r="C53">
        <v>0</v>
      </c>
      <c r="D53">
        <v>2.36</v>
      </c>
      <c r="E53">
        <v>0</v>
      </c>
      <c r="F53">
        <v>0</v>
      </c>
      <c r="G53">
        <v>77.58</v>
      </c>
      <c r="H53">
        <v>0</v>
      </c>
      <c r="I53">
        <v>0</v>
      </c>
      <c r="J53">
        <v>101.12</v>
      </c>
      <c r="K53">
        <v>343.03</v>
      </c>
      <c r="L53">
        <v>663.81</v>
      </c>
      <c r="M53">
        <v>47.33</v>
      </c>
      <c r="N53">
        <v>121.71</v>
      </c>
      <c r="O53">
        <v>127.6</v>
      </c>
      <c r="P53">
        <v>109.06</v>
      </c>
      <c r="Q53">
        <v>20.96</v>
      </c>
      <c r="R53">
        <v>19.62</v>
      </c>
      <c r="S53">
        <v>0</v>
      </c>
      <c r="T53">
        <v>1.62</v>
      </c>
      <c r="U53">
        <v>270</v>
      </c>
      <c r="V53">
        <v>20.8</v>
      </c>
      <c r="W53">
        <v>44.92</v>
      </c>
      <c r="X53">
        <v>98.87</v>
      </c>
      <c r="Y53">
        <v>0</v>
      </c>
      <c r="Z53">
        <v>6.52</v>
      </c>
      <c r="AA53">
        <v>0</v>
      </c>
      <c r="AB53">
        <v>13.43</v>
      </c>
      <c r="AC53">
        <v>10.69</v>
      </c>
      <c r="AD53">
        <v>30.23</v>
      </c>
      <c r="AE53">
        <v>53.79</v>
      </c>
      <c r="AF53">
        <v>19.32</v>
      </c>
      <c r="AG53">
        <v>46.18</v>
      </c>
      <c r="AH53">
        <v>124.16</v>
      </c>
      <c r="AI53">
        <v>0</v>
      </c>
      <c r="AJ53">
        <v>0</v>
      </c>
      <c r="AK53">
        <v>60.53</v>
      </c>
      <c r="AL53">
        <v>39.51</v>
      </c>
      <c r="AM53">
        <v>0</v>
      </c>
      <c r="AN53">
        <v>0</v>
      </c>
      <c r="AO53">
        <v>12.35</v>
      </c>
      <c r="AP53">
        <v>11.78</v>
      </c>
      <c r="AQ53">
        <v>37.020000000000003</v>
      </c>
      <c r="AR53">
        <v>22.08</v>
      </c>
      <c r="AS53">
        <v>36.35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2.21</v>
      </c>
      <c r="BA53">
        <v>2.67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2617.0999999999995</v>
      </c>
    </row>
    <row r="54" spans="1:117">
      <c r="A54" t="s">
        <v>96</v>
      </c>
      <c r="B54">
        <v>0</v>
      </c>
      <c r="C54">
        <v>0</v>
      </c>
      <c r="D54">
        <v>4.7300000000000004</v>
      </c>
      <c r="E54">
        <v>0</v>
      </c>
      <c r="F54">
        <v>0</v>
      </c>
      <c r="G54">
        <v>77.58</v>
      </c>
      <c r="H54">
        <v>0</v>
      </c>
      <c r="I54">
        <v>0</v>
      </c>
      <c r="J54">
        <v>101.12</v>
      </c>
      <c r="K54">
        <v>343.03</v>
      </c>
      <c r="L54">
        <v>663.81</v>
      </c>
      <c r="M54">
        <v>47.33</v>
      </c>
      <c r="N54">
        <v>121.71</v>
      </c>
      <c r="O54">
        <v>127.6</v>
      </c>
      <c r="P54">
        <v>109.06</v>
      </c>
      <c r="Q54">
        <v>20.96</v>
      </c>
      <c r="R54">
        <v>19.62</v>
      </c>
      <c r="S54">
        <v>0</v>
      </c>
      <c r="T54">
        <v>1.62</v>
      </c>
      <c r="U54">
        <v>270</v>
      </c>
      <c r="V54">
        <v>20.8</v>
      </c>
      <c r="W54">
        <v>44.92</v>
      </c>
      <c r="X54">
        <v>98.87</v>
      </c>
      <c r="Y54">
        <v>0</v>
      </c>
      <c r="Z54">
        <v>6.52</v>
      </c>
      <c r="AA54">
        <v>0</v>
      </c>
      <c r="AB54">
        <v>13.43</v>
      </c>
      <c r="AC54">
        <v>10.69</v>
      </c>
      <c r="AD54">
        <v>30.23</v>
      </c>
      <c r="AE54">
        <v>53.79</v>
      </c>
      <c r="AF54">
        <v>19.32</v>
      </c>
      <c r="AG54">
        <v>46.18</v>
      </c>
      <c r="AH54">
        <v>124.16</v>
      </c>
      <c r="AI54">
        <v>0</v>
      </c>
      <c r="AJ54">
        <v>0</v>
      </c>
      <c r="AK54">
        <v>60.53</v>
      </c>
      <c r="AL54">
        <v>39.51</v>
      </c>
      <c r="AM54">
        <v>0</v>
      </c>
      <c r="AN54">
        <v>0</v>
      </c>
      <c r="AO54">
        <v>12.35</v>
      </c>
      <c r="AP54">
        <v>11.78</v>
      </c>
      <c r="AQ54">
        <v>37.020000000000003</v>
      </c>
      <c r="AR54">
        <v>22.08</v>
      </c>
      <c r="AS54">
        <v>36.35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2.21</v>
      </c>
      <c r="BA54">
        <v>2.67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2619.4699999999998</v>
      </c>
    </row>
    <row r="55" spans="1:117">
      <c r="A55" t="s">
        <v>97</v>
      </c>
      <c r="B55">
        <v>0</v>
      </c>
      <c r="C55">
        <v>0</v>
      </c>
      <c r="D55">
        <v>4.7300000000000004</v>
      </c>
      <c r="E55">
        <v>0</v>
      </c>
      <c r="F55">
        <v>0</v>
      </c>
      <c r="G55">
        <v>77.58</v>
      </c>
      <c r="H55">
        <v>0</v>
      </c>
      <c r="I55">
        <v>0</v>
      </c>
      <c r="J55">
        <v>101.12</v>
      </c>
      <c r="K55">
        <v>343.03</v>
      </c>
      <c r="L55">
        <v>663.81</v>
      </c>
      <c r="M55">
        <v>47.33</v>
      </c>
      <c r="N55">
        <v>121.71</v>
      </c>
      <c r="O55">
        <v>127.6</v>
      </c>
      <c r="P55">
        <v>109.06</v>
      </c>
      <c r="Q55">
        <v>20.96</v>
      </c>
      <c r="R55">
        <v>19.62</v>
      </c>
      <c r="S55">
        <v>0</v>
      </c>
      <c r="T55">
        <v>1.62</v>
      </c>
      <c r="U55">
        <v>270</v>
      </c>
      <c r="V55">
        <v>20.8</v>
      </c>
      <c r="W55">
        <v>44.92</v>
      </c>
      <c r="X55">
        <v>98.87</v>
      </c>
      <c r="Y55">
        <v>0</v>
      </c>
      <c r="Z55">
        <v>6.52</v>
      </c>
      <c r="AA55">
        <v>0</v>
      </c>
      <c r="AB55">
        <v>13.43</v>
      </c>
      <c r="AC55">
        <v>10.69</v>
      </c>
      <c r="AD55">
        <v>30.23</v>
      </c>
      <c r="AE55">
        <v>54.53</v>
      </c>
      <c r="AF55">
        <v>19.32</v>
      </c>
      <c r="AG55">
        <v>46.18</v>
      </c>
      <c r="AH55">
        <v>124.16</v>
      </c>
      <c r="AI55">
        <v>0</v>
      </c>
      <c r="AJ55">
        <v>0</v>
      </c>
      <c r="AK55">
        <v>60.53</v>
      </c>
      <c r="AL55">
        <v>52.28</v>
      </c>
      <c r="AM55">
        <v>0</v>
      </c>
      <c r="AN55">
        <v>0</v>
      </c>
      <c r="AO55">
        <v>12.35</v>
      </c>
      <c r="AP55">
        <v>11.78</v>
      </c>
      <c r="AQ55">
        <v>37.020000000000003</v>
      </c>
      <c r="AR55">
        <v>35.33</v>
      </c>
      <c r="AS55">
        <v>16.260000000000002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2.21</v>
      </c>
      <c r="BA55">
        <v>2.67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2626.1400000000003</v>
      </c>
    </row>
    <row r="56" spans="1:117">
      <c r="A56" t="s">
        <v>98</v>
      </c>
      <c r="B56">
        <v>0</v>
      </c>
      <c r="C56">
        <v>0</v>
      </c>
      <c r="D56">
        <v>4.7300000000000004</v>
      </c>
      <c r="E56">
        <v>0</v>
      </c>
      <c r="F56">
        <v>0</v>
      </c>
      <c r="G56">
        <v>77.58</v>
      </c>
      <c r="H56">
        <v>0</v>
      </c>
      <c r="I56">
        <v>0</v>
      </c>
      <c r="J56">
        <v>101.12</v>
      </c>
      <c r="K56">
        <v>343.03</v>
      </c>
      <c r="L56">
        <v>663.81</v>
      </c>
      <c r="M56">
        <v>47.33</v>
      </c>
      <c r="N56">
        <v>121.71</v>
      </c>
      <c r="O56">
        <v>127.6</v>
      </c>
      <c r="P56">
        <v>109.06</v>
      </c>
      <c r="Q56">
        <v>20.96</v>
      </c>
      <c r="R56">
        <v>19.62</v>
      </c>
      <c r="S56">
        <v>0</v>
      </c>
      <c r="T56">
        <v>1.62</v>
      </c>
      <c r="U56">
        <v>270</v>
      </c>
      <c r="V56">
        <v>20.8</v>
      </c>
      <c r="W56">
        <v>44.92</v>
      </c>
      <c r="X56">
        <v>98.87</v>
      </c>
      <c r="Y56">
        <v>0</v>
      </c>
      <c r="Z56">
        <v>6.52</v>
      </c>
      <c r="AA56">
        <v>0</v>
      </c>
      <c r="AB56">
        <v>13.43</v>
      </c>
      <c r="AC56">
        <v>10.69</v>
      </c>
      <c r="AD56">
        <v>30.23</v>
      </c>
      <c r="AE56">
        <v>54.53</v>
      </c>
      <c r="AF56">
        <v>19.32</v>
      </c>
      <c r="AG56">
        <v>46.18</v>
      </c>
      <c r="AH56">
        <v>124.16</v>
      </c>
      <c r="AI56">
        <v>0</v>
      </c>
      <c r="AJ56">
        <v>0</v>
      </c>
      <c r="AK56">
        <v>60.53</v>
      </c>
      <c r="AL56">
        <v>52.28</v>
      </c>
      <c r="AM56">
        <v>0</v>
      </c>
      <c r="AN56">
        <v>0</v>
      </c>
      <c r="AO56">
        <v>12.35</v>
      </c>
      <c r="AP56">
        <v>11.78</v>
      </c>
      <c r="AQ56">
        <v>37.020000000000003</v>
      </c>
      <c r="AR56">
        <v>35.33</v>
      </c>
      <c r="AS56">
        <v>16.260000000000002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2.21</v>
      </c>
      <c r="BA56">
        <v>2.67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2626.1400000000003</v>
      </c>
    </row>
    <row r="57" spans="1:117">
      <c r="A57" t="s">
        <v>99</v>
      </c>
      <c r="B57">
        <v>0</v>
      </c>
      <c r="C57">
        <v>0</v>
      </c>
      <c r="D57">
        <v>4.7300000000000004</v>
      </c>
      <c r="E57">
        <v>0</v>
      </c>
      <c r="F57">
        <v>0</v>
      </c>
      <c r="G57">
        <v>77.58</v>
      </c>
      <c r="H57">
        <v>0</v>
      </c>
      <c r="I57">
        <v>0</v>
      </c>
      <c r="J57">
        <v>101.12</v>
      </c>
      <c r="K57">
        <v>343.03</v>
      </c>
      <c r="L57">
        <v>663.81</v>
      </c>
      <c r="M57">
        <v>47.33</v>
      </c>
      <c r="N57">
        <v>121.71</v>
      </c>
      <c r="O57">
        <v>127.6</v>
      </c>
      <c r="P57">
        <v>109.06</v>
      </c>
      <c r="Q57">
        <v>20.96</v>
      </c>
      <c r="R57">
        <v>19.62</v>
      </c>
      <c r="S57">
        <v>0</v>
      </c>
      <c r="T57">
        <v>1.62</v>
      </c>
      <c r="U57">
        <v>289.12</v>
      </c>
      <c r="V57">
        <v>20.8</v>
      </c>
      <c r="W57">
        <v>44.92</v>
      </c>
      <c r="X57">
        <v>98.87</v>
      </c>
      <c r="Y57">
        <v>0</v>
      </c>
      <c r="Z57">
        <v>6.52</v>
      </c>
      <c r="AA57">
        <v>0</v>
      </c>
      <c r="AB57">
        <v>13.43</v>
      </c>
      <c r="AC57">
        <v>10.69</v>
      </c>
      <c r="AD57">
        <v>30.23</v>
      </c>
      <c r="AE57">
        <v>54.53</v>
      </c>
      <c r="AF57">
        <v>19.32</v>
      </c>
      <c r="AG57">
        <v>46.18</v>
      </c>
      <c r="AH57">
        <v>124.16</v>
      </c>
      <c r="AI57">
        <v>0</v>
      </c>
      <c r="AJ57">
        <v>0</v>
      </c>
      <c r="AK57">
        <v>60.53</v>
      </c>
      <c r="AL57">
        <v>52.28</v>
      </c>
      <c r="AM57">
        <v>0</v>
      </c>
      <c r="AN57">
        <v>0</v>
      </c>
      <c r="AO57">
        <v>12.35</v>
      </c>
      <c r="AP57">
        <v>11.78</v>
      </c>
      <c r="AQ57">
        <v>37.020000000000003</v>
      </c>
      <c r="AR57">
        <v>17.670000000000002</v>
      </c>
      <c r="AS57">
        <v>16.260000000000002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2.21</v>
      </c>
      <c r="BA57">
        <v>2.67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2627.6000000000004</v>
      </c>
    </row>
    <row r="58" spans="1:117">
      <c r="A58" t="s">
        <v>100</v>
      </c>
      <c r="B58">
        <v>0</v>
      </c>
      <c r="C58">
        <v>0</v>
      </c>
      <c r="D58">
        <v>4.7300000000000004</v>
      </c>
      <c r="E58">
        <v>0</v>
      </c>
      <c r="F58">
        <v>0</v>
      </c>
      <c r="G58">
        <v>77.58</v>
      </c>
      <c r="H58">
        <v>0</v>
      </c>
      <c r="I58">
        <v>0</v>
      </c>
      <c r="J58">
        <v>101.12</v>
      </c>
      <c r="K58">
        <v>343.03</v>
      </c>
      <c r="L58">
        <v>663.81</v>
      </c>
      <c r="M58">
        <v>47.33</v>
      </c>
      <c r="N58">
        <v>121.71</v>
      </c>
      <c r="O58">
        <v>127.6</v>
      </c>
      <c r="P58">
        <v>109.06</v>
      </c>
      <c r="Q58">
        <v>20.96</v>
      </c>
      <c r="R58">
        <v>19.62</v>
      </c>
      <c r="S58">
        <v>0</v>
      </c>
      <c r="T58">
        <v>1.62</v>
      </c>
      <c r="U58">
        <v>297</v>
      </c>
      <c r="V58">
        <v>20.8</v>
      </c>
      <c r="W58">
        <v>44.92</v>
      </c>
      <c r="X58">
        <v>98.87</v>
      </c>
      <c r="Y58">
        <v>0</v>
      </c>
      <c r="Z58">
        <v>6.52</v>
      </c>
      <c r="AA58">
        <v>0</v>
      </c>
      <c r="AB58">
        <v>13.43</v>
      </c>
      <c r="AC58">
        <v>10.69</v>
      </c>
      <c r="AD58">
        <v>30.23</v>
      </c>
      <c r="AE58">
        <v>54.53</v>
      </c>
      <c r="AF58">
        <v>19.32</v>
      </c>
      <c r="AG58">
        <v>46.18</v>
      </c>
      <c r="AH58">
        <v>124.16</v>
      </c>
      <c r="AI58">
        <v>0</v>
      </c>
      <c r="AJ58">
        <v>0</v>
      </c>
      <c r="AK58">
        <v>60.53</v>
      </c>
      <c r="AL58">
        <v>52.28</v>
      </c>
      <c r="AM58">
        <v>0</v>
      </c>
      <c r="AN58">
        <v>0</v>
      </c>
      <c r="AO58">
        <v>11.47</v>
      </c>
      <c r="AP58">
        <v>11.78</v>
      </c>
      <c r="AQ58">
        <v>37.020000000000003</v>
      </c>
      <c r="AR58">
        <v>17.670000000000002</v>
      </c>
      <c r="AS58">
        <v>16.260000000000002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2.21</v>
      </c>
      <c r="BA58">
        <v>2.67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2634.6000000000004</v>
      </c>
    </row>
    <row r="59" spans="1:117">
      <c r="A59" t="s">
        <v>101</v>
      </c>
      <c r="B59">
        <v>0</v>
      </c>
      <c r="C59">
        <v>0</v>
      </c>
      <c r="D59">
        <v>4.7300000000000004</v>
      </c>
      <c r="E59">
        <v>0</v>
      </c>
      <c r="F59">
        <v>0</v>
      </c>
      <c r="G59">
        <v>77.58</v>
      </c>
      <c r="H59">
        <v>0</v>
      </c>
      <c r="I59">
        <v>0</v>
      </c>
      <c r="J59">
        <v>101.73</v>
      </c>
      <c r="K59">
        <v>343.03</v>
      </c>
      <c r="L59">
        <v>663.81</v>
      </c>
      <c r="M59">
        <v>47.33</v>
      </c>
      <c r="N59">
        <v>121.71</v>
      </c>
      <c r="O59">
        <v>127.6</v>
      </c>
      <c r="P59">
        <v>109.06</v>
      </c>
      <c r="Q59">
        <v>20.96</v>
      </c>
      <c r="R59">
        <v>19.62</v>
      </c>
      <c r="S59">
        <v>0</v>
      </c>
      <c r="T59">
        <v>1.62</v>
      </c>
      <c r="U59">
        <v>304.88</v>
      </c>
      <c r="V59">
        <v>20.8</v>
      </c>
      <c r="W59">
        <v>44.92</v>
      </c>
      <c r="X59">
        <v>92.77</v>
      </c>
      <c r="Y59">
        <v>0</v>
      </c>
      <c r="Z59">
        <v>6.52</v>
      </c>
      <c r="AA59">
        <v>0</v>
      </c>
      <c r="AB59">
        <v>13.43</v>
      </c>
      <c r="AC59">
        <v>10.69</v>
      </c>
      <c r="AD59">
        <v>30.23</v>
      </c>
      <c r="AE59">
        <v>54.53</v>
      </c>
      <c r="AF59">
        <v>19.32</v>
      </c>
      <c r="AG59">
        <v>46.18</v>
      </c>
      <c r="AH59">
        <v>102.23</v>
      </c>
      <c r="AI59">
        <v>0</v>
      </c>
      <c r="AJ59">
        <v>0</v>
      </c>
      <c r="AK59">
        <v>60.53</v>
      </c>
      <c r="AL59">
        <v>51.13</v>
      </c>
      <c r="AM59">
        <v>0</v>
      </c>
      <c r="AN59">
        <v>0</v>
      </c>
      <c r="AO59">
        <v>11.75</v>
      </c>
      <c r="AP59">
        <v>11.78</v>
      </c>
      <c r="AQ59">
        <v>37.020000000000003</v>
      </c>
      <c r="AR59">
        <v>17.670000000000002</v>
      </c>
      <c r="AS59">
        <v>16.260000000000002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2.4300000000000002</v>
      </c>
      <c r="BA59">
        <v>2.2000000000000002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2613.94</v>
      </c>
    </row>
    <row r="60" spans="1:117">
      <c r="A60" t="s">
        <v>102</v>
      </c>
      <c r="B60">
        <v>0</v>
      </c>
      <c r="C60">
        <v>0</v>
      </c>
      <c r="D60">
        <v>4.7300000000000004</v>
      </c>
      <c r="E60">
        <v>0</v>
      </c>
      <c r="F60">
        <v>0</v>
      </c>
      <c r="G60">
        <v>77.58</v>
      </c>
      <c r="H60">
        <v>0</v>
      </c>
      <c r="I60">
        <v>0</v>
      </c>
      <c r="J60">
        <v>101.73</v>
      </c>
      <c r="K60">
        <v>343.03</v>
      </c>
      <c r="L60">
        <v>663.81</v>
      </c>
      <c r="M60">
        <v>47.33</v>
      </c>
      <c r="N60">
        <v>121.71</v>
      </c>
      <c r="O60">
        <v>127.6</v>
      </c>
      <c r="P60">
        <v>109.06</v>
      </c>
      <c r="Q60">
        <v>20.96</v>
      </c>
      <c r="R60">
        <v>19.62</v>
      </c>
      <c r="S60">
        <v>0</v>
      </c>
      <c r="T60">
        <v>1.62</v>
      </c>
      <c r="U60">
        <v>312.75</v>
      </c>
      <c r="V60">
        <v>20.8</v>
      </c>
      <c r="W60">
        <v>44.92</v>
      </c>
      <c r="X60">
        <v>92.77</v>
      </c>
      <c r="Y60">
        <v>0</v>
      </c>
      <c r="Z60">
        <v>6.52</v>
      </c>
      <c r="AA60">
        <v>0</v>
      </c>
      <c r="AB60">
        <v>13.43</v>
      </c>
      <c r="AC60">
        <v>10.69</v>
      </c>
      <c r="AD60">
        <v>30.23</v>
      </c>
      <c r="AE60">
        <v>54.53</v>
      </c>
      <c r="AF60">
        <v>19.32</v>
      </c>
      <c r="AG60">
        <v>46.18</v>
      </c>
      <c r="AH60">
        <v>102.23</v>
      </c>
      <c r="AI60">
        <v>0</v>
      </c>
      <c r="AJ60">
        <v>0</v>
      </c>
      <c r="AK60">
        <v>60.53</v>
      </c>
      <c r="AL60">
        <v>51.13</v>
      </c>
      <c r="AM60">
        <v>0</v>
      </c>
      <c r="AN60">
        <v>0</v>
      </c>
      <c r="AO60">
        <v>11.75</v>
      </c>
      <c r="AP60">
        <v>11.78</v>
      </c>
      <c r="AQ60">
        <v>37.020000000000003</v>
      </c>
      <c r="AR60">
        <v>17.670000000000002</v>
      </c>
      <c r="AS60">
        <v>16.260000000000002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2.4300000000000002</v>
      </c>
      <c r="BA60">
        <v>2.2000000000000002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2621.81</v>
      </c>
    </row>
    <row r="61" spans="1:117">
      <c r="A61" t="s">
        <v>103</v>
      </c>
      <c r="B61">
        <v>0</v>
      </c>
      <c r="C61">
        <v>0</v>
      </c>
      <c r="D61">
        <v>4.7300000000000004</v>
      </c>
      <c r="E61">
        <v>0</v>
      </c>
      <c r="F61">
        <v>0</v>
      </c>
      <c r="G61">
        <v>77.58</v>
      </c>
      <c r="H61">
        <v>0</v>
      </c>
      <c r="I61">
        <v>0</v>
      </c>
      <c r="J61">
        <v>101.73</v>
      </c>
      <c r="K61">
        <v>343.03</v>
      </c>
      <c r="L61">
        <v>663.81</v>
      </c>
      <c r="M61">
        <v>47.33</v>
      </c>
      <c r="N61">
        <v>121.71</v>
      </c>
      <c r="O61">
        <v>127.6</v>
      </c>
      <c r="P61">
        <v>109.06</v>
      </c>
      <c r="Q61">
        <v>20.96</v>
      </c>
      <c r="R61">
        <v>19.62</v>
      </c>
      <c r="S61">
        <v>0</v>
      </c>
      <c r="T61">
        <v>1.62</v>
      </c>
      <c r="U61">
        <v>320.62</v>
      </c>
      <c r="V61">
        <v>20.8</v>
      </c>
      <c r="W61">
        <v>44.92</v>
      </c>
      <c r="X61">
        <v>92.77</v>
      </c>
      <c r="Y61">
        <v>0</v>
      </c>
      <c r="Z61">
        <v>6.52</v>
      </c>
      <c r="AA61">
        <v>0</v>
      </c>
      <c r="AB61">
        <v>13.43</v>
      </c>
      <c r="AC61">
        <v>10.69</v>
      </c>
      <c r="AD61">
        <v>30.23</v>
      </c>
      <c r="AE61">
        <v>54.53</v>
      </c>
      <c r="AF61">
        <v>19.32</v>
      </c>
      <c r="AG61">
        <v>46.18</v>
      </c>
      <c r="AH61">
        <v>102.23</v>
      </c>
      <c r="AI61">
        <v>0</v>
      </c>
      <c r="AJ61">
        <v>0</v>
      </c>
      <c r="AK61">
        <v>60.53</v>
      </c>
      <c r="AL61">
        <v>51.13</v>
      </c>
      <c r="AM61">
        <v>0</v>
      </c>
      <c r="AN61">
        <v>0</v>
      </c>
      <c r="AO61">
        <v>11.75</v>
      </c>
      <c r="AP61">
        <v>11.78</v>
      </c>
      <c r="AQ61">
        <v>37.020000000000003</v>
      </c>
      <c r="AR61">
        <v>17.670000000000002</v>
      </c>
      <c r="AS61">
        <v>16.260000000000002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2.4300000000000002</v>
      </c>
      <c r="BA61">
        <v>2.2000000000000002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2629.6800000000003</v>
      </c>
    </row>
    <row r="62" spans="1:117">
      <c r="A62" t="s">
        <v>104</v>
      </c>
      <c r="B62">
        <v>0</v>
      </c>
      <c r="C62">
        <v>0</v>
      </c>
      <c r="D62">
        <v>4.7300000000000004</v>
      </c>
      <c r="E62">
        <v>0</v>
      </c>
      <c r="F62">
        <v>0</v>
      </c>
      <c r="G62">
        <v>77.58</v>
      </c>
      <c r="H62">
        <v>0</v>
      </c>
      <c r="I62">
        <v>0</v>
      </c>
      <c r="J62">
        <v>101.73</v>
      </c>
      <c r="K62">
        <v>343.03</v>
      </c>
      <c r="L62">
        <v>663.81</v>
      </c>
      <c r="M62">
        <v>47.33</v>
      </c>
      <c r="N62">
        <v>121.71</v>
      </c>
      <c r="O62">
        <v>127.6</v>
      </c>
      <c r="P62">
        <v>109.06</v>
      </c>
      <c r="Q62">
        <v>20.96</v>
      </c>
      <c r="R62">
        <v>19.62</v>
      </c>
      <c r="S62">
        <v>0</v>
      </c>
      <c r="T62">
        <v>1.62</v>
      </c>
      <c r="U62">
        <v>328.5</v>
      </c>
      <c r="V62">
        <v>20.8</v>
      </c>
      <c r="W62">
        <v>39.520000000000003</v>
      </c>
      <c r="X62">
        <v>98.87</v>
      </c>
      <c r="Y62">
        <v>0</v>
      </c>
      <c r="Z62">
        <v>6.52</v>
      </c>
      <c r="AA62">
        <v>0</v>
      </c>
      <c r="AB62">
        <v>13.43</v>
      </c>
      <c r="AC62">
        <v>10.69</v>
      </c>
      <c r="AD62">
        <v>30.23</v>
      </c>
      <c r="AE62">
        <v>54.53</v>
      </c>
      <c r="AF62">
        <v>19.32</v>
      </c>
      <c r="AG62">
        <v>46.18</v>
      </c>
      <c r="AH62">
        <v>102.23</v>
      </c>
      <c r="AI62">
        <v>0</v>
      </c>
      <c r="AJ62">
        <v>0</v>
      </c>
      <c r="AK62">
        <v>60.53</v>
      </c>
      <c r="AL62">
        <v>51.13</v>
      </c>
      <c r="AM62">
        <v>0</v>
      </c>
      <c r="AN62">
        <v>0</v>
      </c>
      <c r="AO62">
        <v>11.75</v>
      </c>
      <c r="AP62">
        <v>11.78</v>
      </c>
      <c r="AQ62">
        <v>37.020000000000003</v>
      </c>
      <c r="AR62">
        <v>17.670000000000002</v>
      </c>
      <c r="AS62">
        <v>16.260000000000002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2.4300000000000002</v>
      </c>
      <c r="BA62">
        <v>2.2000000000000002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2638.2599999999998</v>
      </c>
    </row>
    <row r="63" spans="1:117">
      <c r="A63" t="s">
        <v>105</v>
      </c>
      <c r="B63">
        <v>0</v>
      </c>
      <c r="C63">
        <v>0</v>
      </c>
      <c r="D63">
        <v>4.7300000000000004</v>
      </c>
      <c r="E63">
        <v>0</v>
      </c>
      <c r="F63">
        <v>0</v>
      </c>
      <c r="G63">
        <v>77.58</v>
      </c>
      <c r="H63">
        <v>0</v>
      </c>
      <c r="I63">
        <v>0</v>
      </c>
      <c r="J63">
        <v>101.73</v>
      </c>
      <c r="K63">
        <v>343.03</v>
      </c>
      <c r="L63">
        <v>663.81</v>
      </c>
      <c r="M63">
        <v>47.33</v>
      </c>
      <c r="N63">
        <v>121.71</v>
      </c>
      <c r="O63">
        <v>127.6</v>
      </c>
      <c r="P63">
        <v>109.06</v>
      </c>
      <c r="Q63">
        <v>20.96</v>
      </c>
      <c r="R63">
        <v>19.62</v>
      </c>
      <c r="S63">
        <v>0</v>
      </c>
      <c r="T63">
        <v>1.62</v>
      </c>
      <c r="U63">
        <v>336.38</v>
      </c>
      <c r="V63">
        <v>20.8</v>
      </c>
      <c r="W63">
        <v>44.92</v>
      </c>
      <c r="X63">
        <v>98.87</v>
      </c>
      <c r="Y63">
        <v>0</v>
      </c>
      <c r="Z63">
        <v>6.52</v>
      </c>
      <c r="AA63">
        <v>0</v>
      </c>
      <c r="AB63">
        <v>13.43</v>
      </c>
      <c r="AC63">
        <v>10.69</v>
      </c>
      <c r="AD63">
        <v>30.23</v>
      </c>
      <c r="AE63">
        <v>54.53</v>
      </c>
      <c r="AF63">
        <v>19.32</v>
      </c>
      <c r="AG63">
        <v>46.18</v>
      </c>
      <c r="AH63">
        <v>102.23</v>
      </c>
      <c r="AI63">
        <v>0</v>
      </c>
      <c r="AJ63">
        <v>0</v>
      </c>
      <c r="AK63">
        <v>60.53</v>
      </c>
      <c r="AL63">
        <v>51.13</v>
      </c>
      <c r="AM63">
        <v>0</v>
      </c>
      <c r="AN63">
        <v>0</v>
      </c>
      <c r="AO63">
        <v>11.47</v>
      </c>
      <c r="AP63">
        <v>11.78</v>
      </c>
      <c r="AQ63">
        <v>37.020000000000003</v>
      </c>
      <c r="AR63">
        <v>16.559999999999999</v>
      </c>
      <c r="AS63">
        <v>16.260000000000002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2.4300000000000002</v>
      </c>
      <c r="BA63">
        <v>2.2000000000000002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2650.1499999999996</v>
      </c>
    </row>
    <row r="64" spans="1:117">
      <c r="A64" t="s">
        <v>106</v>
      </c>
      <c r="B64">
        <v>0</v>
      </c>
      <c r="C64">
        <v>0</v>
      </c>
      <c r="D64">
        <v>4.7300000000000004</v>
      </c>
      <c r="E64">
        <v>0</v>
      </c>
      <c r="F64">
        <v>0</v>
      </c>
      <c r="G64">
        <v>77.58</v>
      </c>
      <c r="H64">
        <v>0</v>
      </c>
      <c r="I64">
        <v>0</v>
      </c>
      <c r="J64">
        <v>101.73</v>
      </c>
      <c r="K64">
        <v>343.03</v>
      </c>
      <c r="L64">
        <v>663.81</v>
      </c>
      <c r="M64">
        <v>47.33</v>
      </c>
      <c r="N64">
        <v>121.71</v>
      </c>
      <c r="O64">
        <v>127.6</v>
      </c>
      <c r="P64">
        <v>109.06</v>
      </c>
      <c r="Q64">
        <v>20.96</v>
      </c>
      <c r="R64">
        <v>19.62</v>
      </c>
      <c r="S64">
        <v>0</v>
      </c>
      <c r="T64">
        <v>1.62</v>
      </c>
      <c r="U64">
        <v>343.12</v>
      </c>
      <c r="V64">
        <v>20.8</v>
      </c>
      <c r="W64">
        <v>44.92</v>
      </c>
      <c r="X64">
        <v>98.87</v>
      </c>
      <c r="Y64">
        <v>0</v>
      </c>
      <c r="Z64">
        <v>6.52</v>
      </c>
      <c r="AA64">
        <v>0</v>
      </c>
      <c r="AB64">
        <v>13.43</v>
      </c>
      <c r="AC64">
        <v>10.69</v>
      </c>
      <c r="AD64">
        <v>30.23</v>
      </c>
      <c r="AE64">
        <v>54.53</v>
      </c>
      <c r="AF64">
        <v>19.32</v>
      </c>
      <c r="AG64">
        <v>46.18</v>
      </c>
      <c r="AH64">
        <v>102.23</v>
      </c>
      <c r="AI64">
        <v>0</v>
      </c>
      <c r="AJ64">
        <v>0</v>
      </c>
      <c r="AK64">
        <v>60.53</v>
      </c>
      <c r="AL64">
        <v>51.13</v>
      </c>
      <c r="AM64">
        <v>0</v>
      </c>
      <c r="AN64">
        <v>0</v>
      </c>
      <c r="AO64">
        <v>11.47</v>
      </c>
      <c r="AP64">
        <v>11.78</v>
      </c>
      <c r="AQ64">
        <v>37.020000000000003</v>
      </c>
      <c r="AR64">
        <v>16.559999999999999</v>
      </c>
      <c r="AS64">
        <v>16.260000000000002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2.4300000000000002</v>
      </c>
      <c r="BA64">
        <v>2.2000000000000002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2656.89</v>
      </c>
    </row>
    <row r="65" spans="1:117">
      <c r="A65" t="s">
        <v>107</v>
      </c>
      <c r="B65">
        <v>0</v>
      </c>
      <c r="C65">
        <v>0</v>
      </c>
      <c r="D65">
        <v>4.7300000000000004</v>
      </c>
      <c r="E65">
        <v>0</v>
      </c>
      <c r="F65">
        <v>0</v>
      </c>
      <c r="G65">
        <v>77.58</v>
      </c>
      <c r="H65">
        <v>0</v>
      </c>
      <c r="I65">
        <v>0</v>
      </c>
      <c r="J65">
        <v>101.73</v>
      </c>
      <c r="K65">
        <v>343.03</v>
      </c>
      <c r="L65">
        <v>663.81</v>
      </c>
      <c r="M65">
        <v>47.33</v>
      </c>
      <c r="N65">
        <v>121.71</v>
      </c>
      <c r="O65">
        <v>127.6</v>
      </c>
      <c r="P65">
        <v>109.06</v>
      </c>
      <c r="Q65">
        <v>20.96</v>
      </c>
      <c r="R65">
        <v>19.62</v>
      </c>
      <c r="S65">
        <v>0</v>
      </c>
      <c r="T65">
        <v>1.62</v>
      </c>
      <c r="U65">
        <v>343.12</v>
      </c>
      <c r="V65">
        <v>20.8</v>
      </c>
      <c r="W65">
        <v>44.92</v>
      </c>
      <c r="X65">
        <v>98.87</v>
      </c>
      <c r="Y65">
        <v>0</v>
      </c>
      <c r="Z65">
        <v>6.52</v>
      </c>
      <c r="AA65">
        <v>0</v>
      </c>
      <c r="AB65">
        <v>4.18</v>
      </c>
      <c r="AC65">
        <v>10.69</v>
      </c>
      <c r="AD65">
        <v>30.23</v>
      </c>
      <c r="AE65">
        <v>54.53</v>
      </c>
      <c r="AF65">
        <v>19.32</v>
      </c>
      <c r="AG65">
        <v>46.18</v>
      </c>
      <c r="AH65">
        <v>102.23</v>
      </c>
      <c r="AI65">
        <v>0</v>
      </c>
      <c r="AJ65">
        <v>0</v>
      </c>
      <c r="AK65">
        <v>60.53</v>
      </c>
      <c r="AL65">
        <v>51.13</v>
      </c>
      <c r="AM65">
        <v>0</v>
      </c>
      <c r="AN65">
        <v>0</v>
      </c>
      <c r="AO65">
        <v>11.47</v>
      </c>
      <c r="AP65">
        <v>11.78</v>
      </c>
      <c r="AQ65">
        <v>57.11</v>
      </c>
      <c r="AR65">
        <v>16.559999999999999</v>
      </c>
      <c r="AS65">
        <v>16.260000000000002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2.4300000000000002</v>
      </c>
      <c r="BA65">
        <v>2.2000000000000002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2667.73</v>
      </c>
    </row>
    <row r="66" spans="1:117">
      <c r="A66" t="s">
        <v>108</v>
      </c>
      <c r="B66">
        <v>0</v>
      </c>
      <c r="C66">
        <v>0</v>
      </c>
      <c r="D66">
        <v>4.7300000000000004</v>
      </c>
      <c r="E66">
        <v>0</v>
      </c>
      <c r="F66">
        <v>0</v>
      </c>
      <c r="G66">
        <v>77.58</v>
      </c>
      <c r="H66">
        <v>0</v>
      </c>
      <c r="I66">
        <v>0</v>
      </c>
      <c r="J66">
        <v>101.73</v>
      </c>
      <c r="K66">
        <v>343.03</v>
      </c>
      <c r="L66">
        <v>663.81</v>
      </c>
      <c r="M66">
        <v>47.33</v>
      </c>
      <c r="N66">
        <v>121.71</v>
      </c>
      <c r="O66">
        <v>127.6</v>
      </c>
      <c r="P66">
        <v>109.06</v>
      </c>
      <c r="Q66">
        <v>20.96</v>
      </c>
      <c r="R66">
        <v>19.62</v>
      </c>
      <c r="S66">
        <v>0</v>
      </c>
      <c r="T66">
        <v>1.62</v>
      </c>
      <c r="U66">
        <v>343.12</v>
      </c>
      <c r="V66">
        <v>20.8</v>
      </c>
      <c r="W66">
        <v>44.92</v>
      </c>
      <c r="X66">
        <v>98.87</v>
      </c>
      <c r="Y66">
        <v>0</v>
      </c>
      <c r="Z66">
        <v>6.52</v>
      </c>
      <c r="AA66">
        <v>0</v>
      </c>
      <c r="AB66">
        <v>4.18</v>
      </c>
      <c r="AC66">
        <v>10.69</v>
      </c>
      <c r="AD66">
        <v>30.23</v>
      </c>
      <c r="AE66">
        <v>54.53</v>
      </c>
      <c r="AF66">
        <v>19.32</v>
      </c>
      <c r="AG66">
        <v>46.18</v>
      </c>
      <c r="AH66">
        <v>102.23</v>
      </c>
      <c r="AI66">
        <v>0</v>
      </c>
      <c r="AJ66">
        <v>0</v>
      </c>
      <c r="AK66">
        <v>60.53</v>
      </c>
      <c r="AL66">
        <v>51.13</v>
      </c>
      <c r="AM66">
        <v>0</v>
      </c>
      <c r="AN66">
        <v>0</v>
      </c>
      <c r="AO66">
        <v>11.47</v>
      </c>
      <c r="AP66">
        <v>11.78</v>
      </c>
      <c r="AQ66">
        <v>58.4</v>
      </c>
      <c r="AR66">
        <v>16.559999999999999</v>
      </c>
      <c r="AS66">
        <v>16.260000000000002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2.4300000000000002</v>
      </c>
      <c r="BA66">
        <v>2.2000000000000002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2669.02</v>
      </c>
    </row>
    <row r="67" spans="1:117">
      <c r="A67" t="s">
        <v>109</v>
      </c>
      <c r="B67">
        <v>0</v>
      </c>
      <c r="C67">
        <v>0</v>
      </c>
      <c r="D67">
        <v>4.7300000000000004</v>
      </c>
      <c r="E67">
        <v>0</v>
      </c>
      <c r="F67">
        <v>0</v>
      </c>
      <c r="G67">
        <v>77.58</v>
      </c>
      <c r="H67">
        <v>0</v>
      </c>
      <c r="I67">
        <v>0</v>
      </c>
      <c r="J67">
        <v>101.73</v>
      </c>
      <c r="K67">
        <v>343.03</v>
      </c>
      <c r="L67">
        <v>663.81</v>
      </c>
      <c r="M67">
        <v>47.33</v>
      </c>
      <c r="N67">
        <v>121.71</v>
      </c>
      <c r="O67">
        <v>127.6</v>
      </c>
      <c r="P67">
        <v>109.06</v>
      </c>
      <c r="Q67">
        <v>20.96</v>
      </c>
      <c r="R67">
        <v>19.62</v>
      </c>
      <c r="S67">
        <v>0</v>
      </c>
      <c r="T67">
        <v>1.62</v>
      </c>
      <c r="U67">
        <v>360</v>
      </c>
      <c r="V67">
        <v>20.8</v>
      </c>
      <c r="W67">
        <v>44.92</v>
      </c>
      <c r="X67">
        <v>98.87</v>
      </c>
      <c r="Y67">
        <v>0</v>
      </c>
      <c r="Z67">
        <v>6.52</v>
      </c>
      <c r="AA67">
        <v>0</v>
      </c>
      <c r="AB67">
        <v>4.18</v>
      </c>
      <c r="AC67">
        <v>10.69</v>
      </c>
      <c r="AD67">
        <v>30.23</v>
      </c>
      <c r="AE67">
        <v>54.53</v>
      </c>
      <c r="AF67">
        <v>19.32</v>
      </c>
      <c r="AG67">
        <v>46.18</v>
      </c>
      <c r="AH67">
        <v>102.23</v>
      </c>
      <c r="AI67">
        <v>0</v>
      </c>
      <c r="AJ67">
        <v>0</v>
      </c>
      <c r="AK67">
        <v>60.53</v>
      </c>
      <c r="AL67">
        <v>51.13</v>
      </c>
      <c r="AM67">
        <v>0</v>
      </c>
      <c r="AN67">
        <v>0</v>
      </c>
      <c r="AO67">
        <v>11.47</v>
      </c>
      <c r="AP67">
        <v>11.78</v>
      </c>
      <c r="AQ67">
        <v>58.4</v>
      </c>
      <c r="AR67">
        <v>50.23</v>
      </c>
      <c r="AS67">
        <v>16.260000000000002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2.4300000000000002</v>
      </c>
      <c r="BA67">
        <v>2.2000000000000002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2719.5699999999997</v>
      </c>
    </row>
    <row r="68" spans="1:117">
      <c r="A68" t="s">
        <v>110</v>
      </c>
      <c r="B68">
        <v>0</v>
      </c>
      <c r="C68">
        <v>0</v>
      </c>
      <c r="D68">
        <v>4.7300000000000004</v>
      </c>
      <c r="E68">
        <v>0</v>
      </c>
      <c r="F68">
        <v>0</v>
      </c>
      <c r="G68">
        <v>77.58</v>
      </c>
      <c r="H68">
        <v>0</v>
      </c>
      <c r="I68">
        <v>0</v>
      </c>
      <c r="J68">
        <v>101.73</v>
      </c>
      <c r="K68">
        <v>343.03</v>
      </c>
      <c r="L68">
        <v>663.81</v>
      </c>
      <c r="M68">
        <v>47.33</v>
      </c>
      <c r="N68">
        <v>121.71</v>
      </c>
      <c r="O68">
        <v>127.6</v>
      </c>
      <c r="P68">
        <v>109.06</v>
      </c>
      <c r="Q68">
        <v>20.96</v>
      </c>
      <c r="R68">
        <v>19.62</v>
      </c>
      <c r="S68">
        <v>0</v>
      </c>
      <c r="T68">
        <v>1.62</v>
      </c>
      <c r="U68">
        <v>365.62</v>
      </c>
      <c r="V68">
        <v>20.8</v>
      </c>
      <c r="W68">
        <v>44.92</v>
      </c>
      <c r="X68">
        <v>98.87</v>
      </c>
      <c r="Y68">
        <v>0</v>
      </c>
      <c r="Z68">
        <v>6.52</v>
      </c>
      <c r="AA68">
        <v>0</v>
      </c>
      <c r="AB68">
        <v>4.18</v>
      </c>
      <c r="AC68">
        <v>10.69</v>
      </c>
      <c r="AD68">
        <v>30.23</v>
      </c>
      <c r="AE68">
        <v>54.53</v>
      </c>
      <c r="AF68">
        <v>19.32</v>
      </c>
      <c r="AG68">
        <v>46.18</v>
      </c>
      <c r="AH68">
        <v>102.23</v>
      </c>
      <c r="AI68">
        <v>0</v>
      </c>
      <c r="AJ68">
        <v>0</v>
      </c>
      <c r="AK68">
        <v>60.53</v>
      </c>
      <c r="AL68">
        <v>51.13</v>
      </c>
      <c r="AM68">
        <v>0</v>
      </c>
      <c r="AN68">
        <v>0</v>
      </c>
      <c r="AO68">
        <v>11.47</v>
      </c>
      <c r="AP68">
        <v>11.78</v>
      </c>
      <c r="AQ68">
        <v>76.900000000000006</v>
      </c>
      <c r="AR68">
        <v>50.23</v>
      </c>
      <c r="AS68">
        <v>16.260000000000002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2.4300000000000002</v>
      </c>
      <c r="BA68">
        <v>2.2000000000000002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2743.6899999999996</v>
      </c>
    </row>
    <row r="69" spans="1:117">
      <c r="A69" t="s">
        <v>111</v>
      </c>
      <c r="B69">
        <v>0</v>
      </c>
      <c r="C69">
        <v>0</v>
      </c>
      <c r="D69">
        <v>4.7300000000000004</v>
      </c>
      <c r="E69">
        <v>0</v>
      </c>
      <c r="F69">
        <v>0</v>
      </c>
      <c r="G69">
        <v>77.58</v>
      </c>
      <c r="H69">
        <v>0</v>
      </c>
      <c r="I69">
        <v>0</v>
      </c>
      <c r="J69">
        <v>101.73</v>
      </c>
      <c r="K69">
        <v>343.03</v>
      </c>
      <c r="L69">
        <v>663.81</v>
      </c>
      <c r="M69">
        <v>47.33</v>
      </c>
      <c r="N69">
        <v>121.71</v>
      </c>
      <c r="O69">
        <v>127.6</v>
      </c>
      <c r="P69">
        <v>109.06</v>
      </c>
      <c r="Q69">
        <v>20.96</v>
      </c>
      <c r="R69">
        <v>19.62</v>
      </c>
      <c r="S69">
        <v>0</v>
      </c>
      <c r="T69">
        <v>1.62</v>
      </c>
      <c r="U69">
        <v>365.62</v>
      </c>
      <c r="V69">
        <v>20.8</v>
      </c>
      <c r="W69">
        <v>44.92</v>
      </c>
      <c r="X69">
        <v>98.87</v>
      </c>
      <c r="Y69">
        <v>0</v>
      </c>
      <c r="Z69">
        <v>0</v>
      </c>
      <c r="AA69">
        <v>0</v>
      </c>
      <c r="AB69">
        <v>10.74</v>
      </c>
      <c r="AC69">
        <v>10.69</v>
      </c>
      <c r="AD69">
        <v>30.23</v>
      </c>
      <c r="AE69">
        <v>54.53</v>
      </c>
      <c r="AF69">
        <v>19.32</v>
      </c>
      <c r="AG69">
        <v>46.18</v>
      </c>
      <c r="AH69">
        <v>102.23</v>
      </c>
      <c r="AI69">
        <v>0</v>
      </c>
      <c r="AJ69">
        <v>0</v>
      </c>
      <c r="AK69">
        <v>60.53</v>
      </c>
      <c r="AL69">
        <v>51.13</v>
      </c>
      <c r="AM69">
        <v>0</v>
      </c>
      <c r="AN69">
        <v>0</v>
      </c>
      <c r="AO69">
        <v>10.58</v>
      </c>
      <c r="AP69">
        <v>11.78</v>
      </c>
      <c r="AQ69">
        <v>76.900000000000006</v>
      </c>
      <c r="AR69">
        <v>19.87</v>
      </c>
      <c r="AS69">
        <v>16.260000000000002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2.4300000000000002</v>
      </c>
      <c r="BA69">
        <v>2.2000000000000002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2712.4799999999996</v>
      </c>
    </row>
    <row r="70" spans="1:117">
      <c r="A70" t="s">
        <v>112</v>
      </c>
      <c r="B70">
        <v>0</v>
      </c>
      <c r="C70">
        <v>0</v>
      </c>
      <c r="D70">
        <v>4.7300000000000004</v>
      </c>
      <c r="E70">
        <v>0</v>
      </c>
      <c r="F70">
        <v>0</v>
      </c>
      <c r="G70">
        <v>77.58</v>
      </c>
      <c r="H70">
        <v>0</v>
      </c>
      <c r="I70">
        <v>0</v>
      </c>
      <c r="J70">
        <v>101.73</v>
      </c>
      <c r="K70">
        <v>343.03</v>
      </c>
      <c r="L70">
        <v>663.81</v>
      </c>
      <c r="M70">
        <v>47.33</v>
      </c>
      <c r="N70">
        <v>121.71</v>
      </c>
      <c r="O70">
        <v>127.6</v>
      </c>
      <c r="P70">
        <v>109.06</v>
      </c>
      <c r="Q70">
        <v>20.96</v>
      </c>
      <c r="R70">
        <v>19.62</v>
      </c>
      <c r="S70">
        <v>0</v>
      </c>
      <c r="T70">
        <v>1.62</v>
      </c>
      <c r="U70">
        <v>371.25</v>
      </c>
      <c r="V70">
        <v>20.8</v>
      </c>
      <c r="W70">
        <v>44.92</v>
      </c>
      <c r="X70">
        <v>98.87</v>
      </c>
      <c r="Y70">
        <v>0</v>
      </c>
      <c r="Z70">
        <v>0</v>
      </c>
      <c r="AA70">
        <v>0</v>
      </c>
      <c r="AB70">
        <v>10.74</v>
      </c>
      <c r="AC70">
        <v>10.69</v>
      </c>
      <c r="AD70">
        <v>30.23</v>
      </c>
      <c r="AE70">
        <v>54.53</v>
      </c>
      <c r="AF70">
        <v>19.32</v>
      </c>
      <c r="AG70">
        <v>46.18</v>
      </c>
      <c r="AH70">
        <v>102.23</v>
      </c>
      <c r="AI70">
        <v>0</v>
      </c>
      <c r="AJ70">
        <v>0</v>
      </c>
      <c r="AK70">
        <v>60.53</v>
      </c>
      <c r="AL70">
        <v>51.13</v>
      </c>
      <c r="AM70">
        <v>0</v>
      </c>
      <c r="AN70">
        <v>0</v>
      </c>
      <c r="AO70">
        <v>10.14</v>
      </c>
      <c r="AP70">
        <v>11.78</v>
      </c>
      <c r="AQ70">
        <v>76.900000000000006</v>
      </c>
      <c r="AR70">
        <v>19.87</v>
      </c>
      <c r="AS70">
        <v>16.260000000000002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2.4300000000000002</v>
      </c>
      <c r="BA70">
        <v>2.2000000000000002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2717.6699999999996</v>
      </c>
    </row>
    <row r="71" spans="1:117">
      <c r="A71" t="s">
        <v>113</v>
      </c>
      <c r="B71">
        <v>0</v>
      </c>
      <c r="C71">
        <v>0</v>
      </c>
      <c r="D71">
        <v>4.7300000000000004</v>
      </c>
      <c r="E71">
        <v>0</v>
      </c>
      <c r="F71">
        <v>0</v>
      </c>
      <c r="G71">
        <v>77.58</v>
      </c>
      <c r="H71">
        <v>0</v>
      </c>
      <c r="I71">
        <v>0</v>
      </c>
      <c r="J71">
        <v>101.73</v>
      </c>
      <c r="K71">
        <v>343.03</v>
      </c>
      <c r="L71">
        <v>488.91</v>
      </c>
      <c r="M71">
        <v>47.33</v>
      </c>
      <c r="N71">
        <v>121.71</v>
      </c>
      <c r="O71">
        <v>127.6</v>
      </c>
      <c r="P71">
        <v>109.06</v>
      </c>
      <c r="Q71">
        <v>20.96</v>
      </c>
      <c r="R71">
        <v>18.96</v>
      </c>
      <c r="S71">
        <v>0</v>
      </c>
      <c r="T71">
        <v>1.62</v>
      </c>
      <c r="U71">
        <v>371.25</v>
      </c>
      <c r="V71">
        <v>20.8</v>
      </c>
      <c r="W71">
        <v>44.92</v>
      </c>
      <c r="X71">
        <v>98.87</v>
      </c>
      <c r="Y71">
        <v>0</v>
      </c>
      <c r="Z71">
        <v>0</v>
      </c>
      <c r="AA71">
        <v>0</v>
      </c>
      <c r="AB71">
        <v>10.74</v>
      </c>
      <c r="AC71">
        <v>10.69</v>
      </c>
      <c r="AD71">
        <v>30.23</v>
      </c>
      <c r="AE71">
        <v>54.53</v>
      </c>
      <c r="AF71">
        <v>19.32</v>
      </c>
      <c r="AG71">
        <v>46.18</v>
      </c>
      <c r="AH71">
        <v>127.78</v>
      </c>
      <c r="AI71">
        <v>0</v>
      </c>
      <c r="AJ71">
        <v>0</v>
      </c>
      <c r="AK71">
        <v>60.53</v>
      </c>
      <c r="AL71">
        <v>51.13</v>
      </c>
      <c r="AM71">
        <v>0</v>
      </c>
      <c r="AN71">
        <v>0</v>
      </c>
      <c r="AO71">
        <v>9.5</v>
      </c>
      <c r="AP71">
        <v>11.78</v>
      </c>
      <c r="AQ71">
        <v>76.900000000000006</v>
      </c>
      <c r="AR71">
        <v>19.87</v>
      </c>
      <c r="AS71">
        <v>10.35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2.4300000000000002</v>
      </c>
      <c r="BA71">
        <v>2.74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2561.65</v>
      </c>
    </row>
    <row r="72" spans="1:117">
      <c r="A72" t="s">
        <v>114</v>
      </c>
      <c r="B72">
        <v>0</v>
      </c>
      <c r="C72">
        <v>0</v>
      </c>
      <c r="D72">
        <v>11.83</v>
      </c>
      <c r="E72">
        <v>0</v>
      </c>
      <c r="F72">
        <v>0</v>
      </c>
      <c r="G72">
        <v>77.58</v>
      </c>
      <c r="H72">
        <v>0</v>
      </c>
      <c r="I72">
        <v>0</v>
      </c>
      <c r="J72">
        <v>101.73</v>
      </c>
      <c r="K72">
        <v>343.03</v>
      </c>
      <c r="L72">
        <v>623.80999999999995</v>
      </c>
      <c r="M72">
        <v>47.33</v>
      </c>
      <c r="N72">
        <v>121.71</v>
      </c>
      <c r="O72">
        <v>127.6</v>
      </c>
      <c r="P72">
        <v>109.06</v>
      </c>
      <c r="Q72">
        <v>20.96</v>
      </c>
      <c r="R72">
        <v>18.96</v>
      </c>
      <c r="S72">
        <v>0</v>
      </c>
      <c r="T72">
        <v>1.62</v>
      </c>
      <c r="U72">
        <v>376.88</v>
      </c>
      <c r="V72">
        <v>20.8</v>
      </c>
      <c r="W72">
        <v>44.92</v>
      </c>
      <c r="X72">
        <v>98.87</v>
      </c>
      <c r="Y72">
        <v>0</v>
      </c>
      <c r="Z72">
        <v>0</v>
      </c>
      <c r="AA72">
        <v>14.05</v>
      </c>
      <c r="AB72">
        <v>10.74</v>
      </c>
      <c r="AC72">
        <v>10.69</v>
      </c>
      <c r="AD72">
        <v>30.23</v>
      </c>
      <c r="AE72">
        <v>54.53</v>
      </c>
      <c r="AF72">
        <v>19.32</v>
      </c>
      <c r="AG72">
        <v>46.18</v>
      </c>
      <c r="AH72">
        <v>127.78</v>
      </c>
      <c r="AI72">
        <v>0</v>
      </c>
      <c r="AJ72">
        <v>0</v>
      </c>
      <c r="AK72">
        <v>60.53</v>
      </c>
      <c r="AL72">
        <v>51.13</v>
      </c>
      <c r="AM72">
        <v>0</v>
      </c>
      <c r="AN72">
        <v>0</v>
      </c>
      <c r="AO72">
        <v>9.17</v>
      </c>
      <c r="AP72">
        <v>11.78</v>
      </c>
      <c r="AQ72">
        <v>76.900000000000006</v>
      </c>
      <c r="AR72">
        <v>19.87</v>
      </c>
      <c r="AS72">
        <v>10.35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2.4300000000000002</v>
      </c>
      <c r="BA72">
        <v>2.74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2723.0000000000005</v>
      </c>
    </row>
    <row r="73" spans="1:117">
      <c r="A73" t="s">
        <v>115</v>
      </c>
      <c r="B73">
        <v>0</v>
      </c>
      <c r="C73">
        <v>0</v>
      </c>
      <c r="D73">
        <v>13.01</v>
      </c>
      <c r="E73">
        <v>0</v>
      </c>
      <c r="F73">
        <v>0</v>
      </c>
      <c r="G73">
        <v>77.58</v>
      </c>
      <c r="H73">
        <v>0</v>
      </c>
      <c r="I73">
        <v>0</v>
      </c>
      <c r="J73">
        <v>101.73</v>
      </c>
      <c r="K73">
        <v>343.03</v>
      </c>
      <c r="L73">
        <v>429.31</v>
      </c>
      <c r="M73">
        <v>47.33</v>
      </c>
      <c r="N73">
        <v>121.71</v>
      </c>
      <c r="O73">
        <v>127.6</v>
      </c>
      <c r="P73">
        <v>109.06</v>
      </c>
      <c r="Q73">
        <v>20.96</v>
      </c>
      <c r="R73">
        <v>18.96</v>
      </c>
      <c r="S73">
        <v>0</v>
      </c>
      <c r="T73">
        <v>1.46</v>
      </c>
      <c r="U73">
        <v>365.62</v>
      </c>
      <c r="V73">
        <v>20.8</v>
      </c>
      <c r="W73">
        <v>44.92</v>
      </c>
      <c r="X73">
        <v>98.87</v>
      </c>
      <c r="Y73">
        <v>0</v>
      </c>
      <c r="Z73">
        <v>0</v>
      </c>
      <c r="AA73">
        <v>14.05</v>
      </c>
      <c r="AB73">
        <v>10.74</v>
      </c>
      <c r="AC73">
        <v>10.69</v>
      </c>
      <c r="AD73">
        <v>30.23</v>
      </c>
      <c r="AE73">
        <v>54.53</v>
      </c>
      <c r="AF73">
        <v>19.32</v>
      </c>
      <c r="AG73">
        <v>46.18</v>
      </c>
      <c r="AH73">
        <v>127.78</v>
      </c>
      <c r="AI73">
        <v>3.94</v>
      </c>
      <c r="AJ73">
        <v>0</v>
      </c>
      <c r="AK73">
        <v>60.53</v>
      </c>
      <c r="AL73">
        <v>51.13</v>
      </c>
      <c r="AM73">
        <v>0</v>
      </c>
      <c r="AN73">
        <v>0</v>
      </c>
      <c r="AO73">
        <v>8.64</v>
      </c>
      <c r="AP73">
        <v>9.74</v>
      </c>
      <c r="AQ73">
        <v>76.900000000000006</v>
      </c>
      <c r="AR73">
        <v>19.87</v>
      </c>
      <c r="AS73">
        <v>10.35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2.4300000000000002</v>
      </c>
      <c r="BA73">
        <v>2.74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2519.6299999999997</v>
      </c>
    </row>
    <row r="74" spans="1:117">
      <c r="A74" t="s">
        <v>116</v>
      </c>
      <c r="B74">
        <v>0</v>
      </c>
      <c r="C74">
        <v>0</v>
      </c>
      <c r="D74">
        <v>13.01</v>
      </c>
      <c r="E74">
        <v>0</v>
      </c>
      <c r="F74">
        <v>0</v>
      </c>
      <c r="G74">
        <v>77.58</v>
      </c>
      <c r="H74">
        <v>0</v>
      </c>
      <c r="I74">
        <v>0</v>
      </c>
      <c r="J74">
        <v>101.73</v>
      </c>
      <c r="K74">
        <v>343.03</v>
      </c>
      <c r="L74">
        <v>429.31</v>
      </c>
      <c r="M74">
        <v>47.33</v>
      </c>
      <c r="N74">
        <v>121.71</v>
      </c>
      <c r="O74">
        <v>127.6</v>
      </c>
      <c r="P74">
        <v>109.06</v>
      </c>
      <c r="Q74">
        <v>20.96</v>
      </c>
      <c r="R74">
        <v>18.96</v>
      </c>
      <c r="S74">
        <v>0</v>
      </c>
      <c r="T74">
        <v>1.29</v>
      </c>
      <c r="U74">
        <v>365.62</v>
      </c>
      <c r="V74">
        <v>20.8</v>
      </c>
      <c r="W74">
        <v>44.92</v>
      </c>
      <c r="X74">
        <v>98.87</v>
      </c>
      <c r="Y74">
        <v>0</v>
      </c>
      <c r="Z74">
        <v>13.2</v>
      </c>
      <c r="AA74">
        <v>28.1</v>
      </c>
      <c r="AB74">
        <v>13.43</v>
      </c>
      <c r="AC74">
        <v>10.69</v>
      </c>
      <c r="AD74">
        <v>30.23</v>
      </c>
      <c r="AE74">
        <v>54.53</v>
      </c>
      <c r="AF74">
        <v>28.98</v>
      </c>
      <c r="AG74">
        <v>46.18</v>
      </c>
      <c r="AH74">
        <v>153.34</v>
      </c>
      <c r="AI74">
        <v>5.62</v>
      </c>
      <c r="AJ74">
        <v>0</v>
      </c>
      <c r="AK74">
        <v>60.53</v>
      </c>
      <c r="AL74">
        <v>51.13</v>
      </c>
      <c r="AM74">
        <v>0</v>
      </c>
      <c r="AN74">
        <v>0</v>
      </c>
      <c r="AO74">
        <v>8.2100000000000009</v>
      </c>
      <c r="AP74">
        <v>9.74</v>
      </c>
      <c r="AQ74">
        <v>76.900000000000006</v>
      </c>
      <c r="AR74">
        <v>19.87</v>
      </c>
      <c r="AS74">
        <v>10.35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0.14000000000000001</v>
      </c>
      <c r="AZ74">
        <v>3.64</v>
      </c>
      <c r="BA74">
        <v>3.29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2587.7699999999995</v>
      </c>
    </row>
    <row r="75" spans="1:117">
      <c r="A75" t="s">
        <v>117</v>
      </c>
      <c r="B75">
        <v>0</v>
      </c>
      <c r="C75">
        <v>0</v>
      </c>
      <c r="D75">
        <v>13.01</v>
      </c>
      <c r="E75">
        <v>0</v>
      </c>
      <c r="F75">
        <v>0</v>
      </c>
      <c r="G75">
        <v>77.58</v>
      </c>
      <c r="H75">
        <v>0</v>
      </c>
      <c r="I75">
        <v>0</v>
      </c>
      <c r="J75">
        <v>101.73</v>
      </c>
      <c r="K75">
        <v>343.03</v>
      </c>
      <c r="L75">
        <v>429.31</v>
      </c>
      <c r="M75">
        <v>47.33</v>
      </c>
      <c r="N75">
        <v>121.71</v>
      </c>
      <c r="O75">
        <v>127.6</v>
      </c>
      <c r="P75">
        <v>109.06</v>
      </c>
      <c r="Q75">
        <v>20.96</v>
      </c>
      <c r="R75">
        <v>18.96</v>
      </c>
      <c r="S75">
        <v>0</v>
      </c>
      <c r="T75">
        <v>1.29</v>
      </c>
      <c r="U75">
        <v>365.62</v>
      </c>
      <c r="V75">
        <v>20.8</v>
      </c>
      <c r="W75">
        <v>44.92</v>
      </c>
      <c r="X75">
        <v>98.87</v>
      </c>
      <c r="Y75">
        <v>0</v>
      </c>
      <c r="Z75">
        <v>19.559999999999999</v>
      </c>
      <c r="AA75">
        <v>42.15</v>
      </c>
      <c r="AB75">
        <v>17.91</v>
      </c>
      <c r="AC75">
        <v>21.37</v>
      </c>
      <c r="AD75">
        <v>40.4</v>
      </c>
      <c r="AE75">
        <v>54.53</v>
      </c>
      <c r="AF75">
        <v>38.64</v>
      </c>
      <c r="AG75">
        <v>46.18</v>
      </c>
      <c r="AH75">
        <v>153.34</v>
      </c>
      <c r="AI75">
        <v>8.43</v>
      </c>
      <c r="AJ75">
        <v>0</v>
      </c>
      <c r="AK75">
        <v>60.53</v>
      </c>
      <c r="AL75">
        <v>51.13</v>
      </c>
      <c r="AM75">
        <v>5.12</v>
      </c>
      <c r="AN75">
        <v>0</v>
      </c>
      <c r="AO75">
        <v>8.8000000000000007</v>
      </c>
      <c r="AP75">
        <v>9.74</v>
      </c>
      <c r="AQ75">
        <v>76.900000000000006</v>
      </c>
      <c r="AR75">
        <v>19.87</v>
      </c>
      <c r="AS75">
        <v>10.35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1.44</v>
      </c>
      <c r="AZ75">
        <v>3.64</v>
      </c>
      <c r="BA75">
        <v>3.29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2652.9899999999993</v>
      </c>
    </row>
    <row r="76" spans="1:117">
      <c r="A76" t="s">
        <v>118</v>
      </c>
      <c r="B76">
        <v>0</v>
      </c>
      <c r="C76">
        <v>0</v>
      </c>
      <c r="D76">
        <v>13.01</v>
      </c>
      <c r="E76">
        <v>0</v>
      </c>
      <c r="F76">
        <v>0</v>
      </c>
      <c r="G76">
        <v>77.58</v>
      </c>
      <c r="H76">
        <v>0</v>
      </c>
      <c r="I76">
        <v>0</v>
      </c>
      <c r="J76">
        <v>101.73</v>
      </c>
      <c r="K76">
        <v>343.03</v>
      </c>
      <c r="L76">
        <v>429.31</v>
      </c>
      <c r="M76">
        <v>47.33</v>
      </c>
      <c r="N76">
        <v>121.71</v>
      </c>
      <c r="O76">
        <v>127.6</v>
      </c>
      <c r="P76">
        <v>109.06</v>
      </c>
      <c r="Q76">
        <v>20.96</v>
      </c>
      <c r="R76">
        <v>18.96</v>
      </c>
      <c r="S76">
        <v>0</v>
      </c>
      <c r="T76">
        <v>1.29</v>
      </c>
      <c r="U76">
        <v>365.62</v>
      </c>
      <c r="V76">
        <v>20.8</v>
      </c>
      <c r="W76">
        <v>44.92</v>
      </c>
      <c r="X76">
        <v>98.87</v>
      </c>
      <c r="Y76">
        <v>0</v>
      </c>
      <c r="Z76">
        <v>19.559999999999999</v>
      </c>
      <c r="AA76">
        <v>42.15</v>
      </c>
      <c r="AB76">
        <v>17.91</v>
      </c>
      <c r="AC76">
        <v>32.08</v>
      </c>
      <c r="AD76">
        <v>40.4</v>
      </c>
      <c r="AE76">
        <v>54.53</v>
      </c>
      <c r="AF76">
        <v>38.64</v>
      </c>
      <c r="AG76">
        <v>46.18</v>
      </c>
      <c r="AH76">
        <v>153.34</v>
      </c>
      <c r="AI76">
        <v>54.11</v>
      </c>
      <c r="AJ76">
        <v>0</v>
      </c>
      <c r="AK76">
        <v>60.53</v>
      </c>
      <c r="AL76">
        <v>51.13</v>
      </c>
      <c r="AM76">
        <v>10.83</v>
      </c>
      <c r="AN76">
        <v>0</v>
      </c>
      <c r="AO76">
        <v>8.41</v>
      </c>
      <c r="AP76">
        <v>9.74</v>
      </c>
      <c r="AQ76">
        <v>76.900000000000006</v>
      </c>
      <c r="AR76">
        <v>19.87</v>
      </c>
      <c r="AS76">
        <v>10.35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4.01</v>
      </c>
      <c r="BA76">
        <v>3.29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2716.51</v>
      </c>
    </row>
    <row r="77" spans="1:117">
      <c r="A77" t="s">
        <v>119</v>
      </c>
      <c r="B77">
        <v>0</v>
      </c>
      <c r="C77">
        <v>0</v>
      </c>
      <c r="D77">
        <v>13.01</v>
      </c>
      <c r="E77">
        <v>0</v>
      </c>
      <c r="F77">
        <v>0</v>
      </c>
      <c r="G77">
        <v>77.569999999999993</v>
      </c>
      <c r="H77">
        <v>0</v>
      </c>
      <c r="I77">
        <v>0</v>
      </c>
      <c r="J77">
        <v>98.66</v>
      </c>
      <c r="K77">
        <v>343.03</v>
      </c>
      <c r="L77">
        <v>419.01</v>
      </c>
      <c r="M77">
        <v>47.33</v>
      </c>
      <c r="N77">
        <v>121.71</v>
      </c>
      <c r="O77">
        <v>127.6</v>
      </c>
      <c r="P77">
        <v>109.06</v>
      </c>
      <c r="Q77">
        <v>20.96</v>
      </c>
      <c r="R77">
        <v>18.96</v>
      </c>
      <c r="S77">
        <v>0</v>
      </c>
      <c r="T77">
        <v>1.29</v>
      </c>
      <c r="U77">
        <v>365.62</v>
      </c>
      <c r="V77">
        <v>20.8</v>
      </c>
      <c r="W77">
        <v>44.92</v>
      </c>
      <c r="X77">
        <v>98.87</v>
      </c>
      <c r="Y77">
        <v>0</v>
      </c>
      <c r="Z77">
        <v>19.559999999999999</v>
      </c>
      <c r="AA77">
        <v>42.15</v>
      </c>
      <c r="AB77">
        <v>45.65</v>
      </c>
      <c r="AC77">
        <v>33.74</v>
      </c>
      <c r="AD77">
        <v>41.42</v>
      </c>
      <c r="AE77">
        <v>55.08</v>
      </c>
      <c r="AF77">
        <v>42.94</v>
      </c>
      <c r="AG77">
        <v>46.18</v>
      </c>
      <c r="AH77">
        <v>153.34</v>
      </c>
      <c r="AI77">
        <v>54.11</v>
      </c>
      <c r="AJ77">
        <v>0</v>
      </c>
      <c r="AK77">
        <v>60.53</v>
      </c>
      <c r="AL77">
        <v>40.68</v>
      </c>
      <c r="AM77">
        <v>17.37</v>
      </c>
      <c r="AN77">
        <v>0</v>
      </c>
      <c r="AO77">
        <v>8.41</v>
      </c>
      <c r="AP77">
        <v>10.63</v>
      </c>
      <c r="AQ77">
        <v>76.900000000000006</v>
      </c>
      <c r="AR77">
        <v>50.23</v>
      </c>
      <c r="AS77">
        <v>10.35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4.01</v>
      </c>
      <c r="BA77">
        <v>3.29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2767.1800000000003</v>
      </c>
    </row>
    <row r="78" spans="1:117">
      <c r="A78" t="s">
        <v>120</v>
      </c>
      <c r="B78">
        <v>0</v>
      </c>
      <c r="C78">
        <v>0</v>
      </c>
      <c r="D78">
        <v>13.01</v>
      </c>
      <c r="E78">
        <v>0</v>
      </c>
      <c r="F78">
        <v>0</v>
      </c>
      <c r="G78">
        <v>77.569999999999993</v>
      </c>
      <c r="H78">
        <v>0</v>
      </c>
      <c r="I78">
        <v>0</v>
      </c>
      <c r="J78">
        <v>98.66</v>
      </c>
      <c r="K78">
        <v>343.03</v>
      </c>
      <c r="L78">
        <v>419.01</v>
      </c>
      <c r="M78">
        <v>47.33</v>
      </c>
      <c r="N78">
        <v>121.71</v>
      </c>
      <c r="O78">
        <v>127.6</v>
      </c>
      <c r="P78">
        <v>109.06</v>
      </c>
      <c r="Q78">
        <v>20.96</v>
      </c>
      <c r="R78">
        <v>18.96</v>
      </c>
      <c r="S78">
        <v>0</v>
      </c>
      <c r="T78">
        <v>1.29</v>
      </c>
      <c r="U78">
        <v>365.62</v>
      </c>
      <c r="V78">
        <v>20.8</v>
      </c>
      <c r="W78">
        <v>44.92</v>
      </c>
      <c r="X78">
        <v>98.87</v>
      </c>
      <c r="Y78">
        <v>0</v>
      </c>
      <c r="Z78">
        <v>19.559999999999999</v>
      </c>
      <c r="AA78">
        <v>42.15</v>
      </c>
      <c r="AB78">
        <v>45.65</v>
      </c>
      <c r="AC78">
        <v>33.74</v>
      </c>
      <c r="AD78">
        <v>41.42</v>
      </c>
      <c r="AE78">
        <v>55.08</v>
      </c>
      <c r="AF78">
        <v>42.94</v>
      </c>
      <c r="AG78">
        <v>46.18</v>
      </c>
      <c r="AH78">
        <v>153.34</v>
      </c>
      <c r="AI78">
        <v>54.11</v>
      </c>
      <c r="AJ78">
        <v>0</v>
      </c>
      <c r="AK78">
        <v>60.53</v>
      </c>
      <c r="AL78">
        <v>40.68</v>
      </c>
      <c r="AM78">
        <v>17.37</v>
      </c>
      <c r="AN78">
        <v>0</v>
      </c>
      <c r="AO78">
        <v>8.41</v>
      </c>
      <c r="AP78">
        <v>10.63</v>
      </c>
      <c r="AQ78">
        <v>76.900000000000006</v>
      </c>
      <c r="AR78">
        <v>50.23</v>
      </c>
      <c r="AS78">
        <v>10.35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4.01</v>
      </c>
      <c r="BA78">
        <v>3.29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2767.1800000000003</v>
      </c>
    </row>
    <row r="79" spans="1:117">
      <c r="A79" t="s">
        <v>121</v>
      </c>
      <c r="B79">
        <v>0</v>
      </c>
      <c r="C79">
        <v>0</v>
      </c>
      <c r="D79">
        <v>22.47</v>
      </c>
      <c r="E79">
        <v>0</v>
      </c>
      <c r="F79">
        <v>0</v>
      </c>
      <c r="G79">
        <v>77.569999999999993</v>
      </c>
      <c r="H79">
        <v>0</v>
      </c>
      <c r="I79">
        <v>0</v>
      </c>
      <c r="J79">
        <v>98.66</v>
      </c>
      <c r="K79">
        <v>343.03</v>
      </c>
      <c r="L79">
        <v>429.31</v>
      </c>
      <c r="M79">
        <v>47.33</v>
      </c>
      <c r="N79">
        <v>121.71</v>
      </c>
      <c r="O79">
        <v>127.6</v>
      </c>
      <c r="P79">
        <v>109.06</v>
      </c>
      <c r="Q79">
        <v>20.96</v>
      </c>
      <c r="R79">
        <v>18.96</v>
      </c>
      <c r="S79">
        <v>0</v>
      </c>
      <c r="T79">
        <v>1.29</v>
      </c>
      <c r="U79">
        <v>365.62</v>
      </c>
      <c r="V79">
        <v>20.8</v>
      </c>
      <c r="W79">
        <v>44.92</v>
      </c>
      <c r="X79">
        <v>98.87</v>
      </c>
      <c r="Y79">
        <v>0</v>
      </c>
      <c r="Z79">
        <v>19.559999999999999</v>
      </c>
      <c r="AA79">
        <v>42.15</v>
      </c>
      <c r="AB79">
        <v>45.65</v>
      </c>
      <c r="AC79">
        <v>33.74</v>
      </c>
      <c r="AD79">
        <v>41.42</v>
      </c>
      <c r="AE79">
        <v>55.08</v>
      </c>
      <c r="AF79">
        <v>42.94</v>
      </c>
      <c r="AG79">
        <v>46.18</v>
      </c>
      <c r="AH79">
        <v>153.34</v>
      </c>
      <c r="AI79">
        <v>54.11</v>
      </c>
      <c r="AJ79">
        <v>0</v>
      </c>
      <c r="AK79">
        <v>60.53</v>
      </c>
      <c r="AL79">
        <v>41.83</v>
      </c>
      <c r="AM79">
        <v>17.37</v>
      </c>
      <c r="AN79">
        <v>0</v>
      </c>
      <c r="AO79">
        <v>8.23</v>
      </c>
      <c r="AP79">
        <v>10.63</v>
      </c>
      <c r="AQ79">
        <v>76.900000000000006</v>
      </c>
      <c r="AR79">
        <v>16.559999999999999</v>
      </c>
      <c r="AS79">
        <v>10.35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4.01</v>
      </c>
      <c r="BA79">
        <v>3.29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2754.2400000000002</v>
      </c>
    </row>
    <row r="80" spans="1:117">
      <c r="A80" t="s">
        <v>122</v>
      </c>
      <c r="B80">
        <v>0</v>
      </c>
      <c r="C80">
        <v>0</v>
      </c>
      <c r="D80">
        <v>22.47</v>
      </c>
      <c r="E80">
        <v>0</v>
      </c>
      <c r="F80">
        <v>0</v>
      </c>
      <c r="G80">
        <v>77.569999999999993</v>
      </c>
      <c r="H80">
        <v>0</v>
      </c>
      <c r="I80">
        <v>0</v>
      </c>
      <c r="J80">
        <v>98.66</v>
      </c>
      <c r="K80">
        <v>343.03</v>
      </c>
      <c r="L80">
        <v>429.31</v>
      </c>
      <c r="M80">
        <v>47.33</v>
      </c>
      <c r="N80">
        <v>121.71</v>
      </c>
      <c r="O80">
        <v>127.6</v>
      </c>
      <c r="P80">
        <v>109.06</v>
      </c>
      <c r="Q80">
        <v>20.96</v>
      </c>
      <c r="R80">
        <v>18.96</v>
      </c>
      <c r="S80">
        <v>0</v>
      </c>
      <c r="T80">
        <v>1.29</v>
      </c>
      <c r="U80">
        <v>365.62</v>
      </c>
      <c r="V80">
        <v>20.8</v>
      </c>
      <c r="W80">
        <v>44.92</v>
      </c>
      <c r="X80">
        <v>98.87</v>
      </c>
      <c r="Y80">
        <v>0</v>
      </c>
      <c r="Z80">
        <v>19.559999999999999</v>
      </c>
      <c r="AA80">
        <v>42.15</v>
      </c>
      <c r="AB80">
        <v>45.65</v>
      </c>
      <c r="AC80">
        <v>33.74</v>
      </c>
      <c r="AD80">
        <v>41.42</v>
      </c>
      <c r="AE80">
        <v>55.08</v>
      </c>
      <c r="AF80">
        <v>42.94</v>
      </c>
      <c r="AG80">
        <v>46.18</v>
      </c>
      <c r="AH80">
        <v>153.34</v>
      </c>
      <c r="AI80">
        <v>54.11</v>
      </c>
      <c r="AJ80">
        <v>0</v>
      </c>
      <c r="AK80">
        <v>60.53</v>
      </c>
      <c r="AL80">
        <v>79.38</v>
      </c>
      <c r="AM80">
        <v>17.37</v>
      </c>
      <c r="AN80">
        <v>0</v>
      </c>
      <c r="AO80">
        <v>8.5299999999999994</v>
      </c>
      <c r="AP80">
        <v>10.63</v>
      </c>
      <c r="AQ80">
        <v>76.900000000000006</v>
      </c>
      <c r="AR80">
        <v>16.559999999999999</v>
      </c>
      <c r="AS80">
        <v>10.35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4.01</v>
      </c>
      <c r="BA80">
        <v>3.29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2792.0900000000006</v>
      </c>
    </row>
    <row r="81" spans="1:117">
      <c r="A81" t="s">
        <v>123</v>
      </c>
      <c r="B81">
        <v>0</v>
      </c>
      <c r="C81">
        <v>0</v>
      </c>
      <c r="D81">
        <v>22.47</v>
      </c>
      <c r="E81">
        <v>0</v>
      </c>
      <c r="F81">
        <v>0</v>
      </c>
      <c r="G81">
        <v>77.569999999999993</v>
      </c>
      <c r="H81">
        <v>0</v>
      </c>
      <c r="I81">
        <v>0</v>
      </c>
      <c r="J81">
        <v>98.64</v>
      </c>
      <c r="K81">
        <v>343.03</v>
      </c>
      <c r="L81">
        <v>429.31</v>
      </c>
      <c r="M81">
        <v>47.33</v>
      </c>
      <c r="N81">
        <v>121.71</v>
      </c>
      <c r="O81">
        <v>127.6</v>
      </c>
      <c r="P81">
        <v>109.06</v>
      </c>
      <c r="Q81">
        <v>20.96</v>
      </c>
      <c r="R81">
        <v>18.96</v>
      </c>
      <c r="S81">
        <v>0</v>
      </c>
      <c r="T81">
        <v>1.29</v>
      </c>
      <c r="U81">
        <v>365.62</v>
      </c>
      <c r="V81">
        <v>20.8</v>
      </c>
      <c r="W81">
        <v>44.92</v>
      </c>
      <c r="X81">
        <v>98.87</v>
      </c>
      <c r="Y81">
        <v>0</v>
      </c>
      <c r="Z81">
        <v>19.559999999999999</v>
      </c>
      <c r="AA81">
        <v>42.15</v>
      </c>
      <c r="AB81">
        <v>45.65</v>
      </c>
      <c r="AC81">
        <v>33.74</v>
      </c>
      <c r="AD81">
        <v>41.42</v>
      </c>
      <c r="AE81">
        <v>55.08</v>
      </c>
      <c r="AF81">
        <v>42.94</v>
      </c>
      <c r="AG81">
        <v>46.18</v>
      </c>
      <c r="AH81">
        <v>153.34</v>
      </c>
      <c r="AI81">
        <v>36.54</v>
      </c>
      <c r="AJ81">
        <v>0</v>
      </c>
      <c r="AK81">
        <v>60.53</v>
      </c>
      <c r="AL81">
        <v>79.38</v>
      </c>
      <c r="AM81">
        <v>17.37</v>
      </c>
      <c r="AN81">
        <v>0</v>
      </c>
      <c r="AO81">
        <v>8.73</v>
      </c>
      <c r="AP81">
        <v>10.63</v>
      </c>
      <c r="AQ81">
        <v>76.900000000000006</v>
      </c>
      <c r="AR81">
        <v>16.559999999999999</v>
      </c>
      <c r="AS81">
        <v>10.35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4.01</v>
      </c>
      <c r="BA81">
        <v>3.29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2774.7000000000003</v>
      </c>
    </row>
    <row r="82" spans="1:117">
      <c r="A82" t="s">
        <v>124</v>
      </c>
      <c r="B82">
        <v>0</v>
      </c>
      <c r="C82">
        <v>0</v>
      </c>
      <c r="D82">
        <v>22.47</v>
      </c>
      <c r="E82">
        <v>0</v>
      </c>
      <c r="F82">
        <v>0</v>
      </c>
      <c r="G82">
        <v>77.569999999999993</v>
      </c>
      <c r="H82">
        <v>0</v>
      </c>
      <c r="I82">
        <v>0</v>
      </c>
      <c r="J82">
        <v>98.64</v>
      </c>
      <c r="K82">
        <v>343.03</v>
      </c>
      <c r="L82">
        <v>429.31</v>
      </c>
      <c r="M82">
        <v>47.33</v>
      </c>
      <c r="N82">
        <v>121.71</v>
      </c>
      <c r="O82">
        <v>127.6</v>
      </c>
      <c r="P82">
        <v>109.06</v>
      </c>
      <c r="Q82">
        <v>20.96</v>
      </c>
      <c r="R82">
        <v>18.96</v>
      </c>
      <c r="S82">
        <v>0</v>
      </c>
      <c r="T82">
        <v>1.29</v>
      </c>
      <c r="U82">
        <v>365.62</v>
      </c>
      <c r="V82">
        <v>20.8</v>
      </c>
      <c r="W82">
        <v>44.92</v>
      </c>
      <c r="X82">
        <v>98.87</v>
      </c>
      <c r="Y82">
        <v>0</v>
      </c>
      <c r="Z82">
        <v>19.559999999999999</v>
      </c>
      <c r="AA82">
        <v>42.15</v>
      </c>
      <c r="AB82">
        <v>45.65</v>
      </c>
      <c r="AC82">
        <v>33.74</v>
      </c>
      <c r="AD82">
        <v>41.42</v>
      </c>
      <c r="AE82">
        <v>55.08</v>
      </c>
      <c r="AF82">
        <v>42.94</v>
      </c>
      <c r="AG82">
        <v>46.18</v>
      </c>
      <c r="AH82">
        <v>153.34</v>
      </c>
      <c r="AI82">
        <v>5.62</v>
      </c>
      <c r="AJ82">
        <v>0</v>
      </c>
      <c r="AK82">
        <v>60.53</v>
      </c>
      <c r="AL82">
        <v>79.38</v>
      </c>
      <c r="AM82">
        <v>17.37</v>
      </c>
      <c r="AN82">
        <v>0</v>
      </c>
      <c r="AO82">
        <v>8.91</v>
      </c>
      <c r="AP82">
        <v>10.63</v>
      </c>
      <c r="AQ82">
        <v>76.900000000000006</v>
      </c>
      <c r="AR82">
        <v>16.559999999999999</v>
      </c>
      <c r="AS82">
        <v>10.35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4.01</v>
      </c>
      <c r="BA82">
        <v>3.29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2743.96</v>
      </c>
    </row>
    <row r="83" spans="1:117">
      <c r="A83" t="s">
        <v>125</v>
      </c>
      <c r="B83">
        <v>0</v>
      </c>
      <c r="C83">
        <v>0</v>
      </c>
      <c r="D83">
        <v>22.47</v>
      </c>
      <c r="E83">
        <v>0</v>
      </c>
      <c r="F83">
        <v>0</v>
      </c>
      <c r="G83">
        <v>77.81</v>
      </c>
      <c r="H83">
        <v>0</v>
      </c>
      <c r="I83">
        <v>0</v>
      </c>
      <c r="J83">
        <v>98.66</v>
      </c>
      <c r="K83">
        <v>343.03</v>
      </c>
      <c r="L83">
        <v>429.31</v>
      </c>
      <c r="M83">
        <v>47.33</v>
      </c>
      <c r="N83">
        <v>121.71</v>
      </c>
      <c r="O83">
        <v>127.6</v>
      </c>
      <c r="P83">
        <v>109.06</v>
      </c>
      <c r="Q83">
        <v>20.96</v>
      </c>
      <c r="R83">
        <v>18.96</v>
      </c>
      <c r="S83">
        <v>0</v>
      </c>
      <c r="T83">
        <v>1.29</v>
      </c>
      <c r="U83">
        <v>365.62</v>
      </c>
      <c r="V83">
        <v>20.8</v>
      </c>
      <c r="W83">
        <v>44.92</v>
      </c>
      <c r="X83">
        <v>98.87</v>
      </c>
      <c r="Y83">
        <v>0</v>
      </c>
      <c r="Z83">
        <v>6.52</v>
      </c>
      <c r="AA83">
        <v>42.15</v>
      </c>
      <c r="AB83">
        <v>45.65</v>
      </c>
      <c r="AC83">
        <v>33.74</v>
      </c>
      <c r="AD83">
        <v>41.42</v>
      </c>
      <c r="AE83">
        <v>55.08</v>
      </c>
      <c r="AF83">
        <v>42.94</v>
      </c>
      <c r="AG83">
        <v>46.18</v>
      </c>
      <c r="AH83">
        <v>153.34</v>
      </c>
      <c r="AI83">
        <v>3.94</v>
      </c>
      <c r="AJ83">
        <v>0</v>
      </c>
      <c r="AK83">
        <v>60.53</v>
      </c>
      <c r="AL83">
        <v>79.38</v>
      </c>
      <c r="AM83">
        <v>17.37</v>
      </c>
      <c r="AN83">
        <v>0</v>
      </c>
      <c r="AO83">
        <v>9.08</v>
      </c>
      <c r="AP83">
        <v>10.63</v>
      </c>
      <c r="AQ83">
        <v>76.900000000000006</v>
      </c>
      <c r="AR83">
        <v>50.23</v>
      </c>
      <c r="AS83">
        <v>35.46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4.01</v>
      </c>
      <c r="BA83">
        <v>3.29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2788.4500000000007</v>
      </c>
    </row>
    <row r="84" spans="1:117">
      <c r="A84" t="s">
        <v>126</v>
      </c>
      <c r="B84">
        <v>0</v>
      </c>
      <c r="C84">
        <v>0</v>
      </c>
      <c r="D84">
        <v>22.47</v>
      </c>
      <c r="E84">
        <v>0</v>
      </c>
      <c r="F84">
        <v>0</v>
      </c>
      <c r="G84">
        <v>77.81</v>
      </c>
      <c r="H84">
        <v>0</v>
      </c>
      <c r="I84">
        <v>0</v>
      </c>
      <c r="J84">
        <v>98.66</v>
      </c>
      <c r="K84">
        <v>343.03</v>
      </c>
      <c r="L84">
        <v>429.31</v>
      </c>
      <c r="M84">
        <v>47.33</v>
      </c>
      <c r="N84">
        <v>121.71</v>
      </c>
      <c r="O84">
        <v>127.6</v>
      </c>
      <c r="P84">
        <v>109.06</v>
      </c>
      <c r="Q84">
        <v>20.96</v>
      </c>
      <c r="R84">
        <v>18.96</v>
      </c>
      <c r="S84">
        <v>0</v>
      </c>
      <c r="T84">
        <v>1.46</v>
      </c>
      <c r="U84">
        <v>365.62</v>
      </c>
      <c r="V84">
        <v>20.8</v>
      </c>
      <c r="W84">
        <v>44.92</v>
      </c>
      <c r="X84">
        <v>98.87</v>
      </c>
      <c r="Y84">
        <v>0</v>
      </c>
      <c r="Z84">
        <v>6.52</v>
      </c>
      <c r="AA84">
        <v>42.15</v>
      </c>
      <c r="AB84">
        <v>45.65</v>
      </c>
      <c r="AC84">
        <v>33.74</v>
      </c>
      <c r="AD84">
        <v>41.42</v>
      </c>
      <c r="AE84">
        <v>55.08</v>
      </c>
      <c r="AF84">
        <v>42.94</v>
      </c>
      <c r="AG84">
        <v>46.18</v>
      </c>
      <c r="AH84">
        <v>153.34</v>
      </c>
      <c r="AI84">
        <v>3.94</v>
      </c>
      <c r="AJ84">
        <v>0</v>
      </c>
      <c r="AK84">
        <v>60.53</v>
      </c>
      <c r="AL84">
        <v>79.38</v>
      </c>
      <c r="AM84">
        <v>17.37</v>
      </c>
      <c r="AN84">
        <v>0</v>
      </c>
      <c r="AO84">
        <v>9.2899999999999991</v>
      </c>
      <c r="AP84">
        <v>10.63</v>
      </c>
      <c r="AQ84">
        <v>76.900000000000006</v>
      </c>
      <c r="AR84">
        <v>50.23</v>
      </c>
      <c r="AS84">
        <v>35.46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4.01</v>
      </c>
      <c r="BA84">
        <v>3.29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2788.8300000000008</v>
      </c>
    </row>
    <row r="85" spans="1:117">
      <c r="A85" t="s">
        <v>127</v>
      </c>
      <c r="B85">
        <v>0</v>
      </c>
      <c r="C85">
        <v>0</v>
      </c>
      <c r="D85">
        <v>24.84</v>
      </c>
      <c r="E85">
        <v>0</v>
      </c>
      <c r="F85">
        <v>0</v>
      </c>
      <c r="G85">
        <v>77.81</v>
      </c>
      <c r="H85">
        <v>0</v>
      </c>
      <c r="I85">
        <v>0</v>
      </c>
      <c r="J85">
        <v>98.65</v>
      </c>
      <c r="K85">
        <v>343.03</v>
      </c>
      <c r="L85">
        <v>429.31</v>
      </c>
      <c r="M85">
        <v>47.33</v>
      </c>
      <c r="N85">
        <v>121.71</v>
      </c>
      <c r="O85">
        <v>127.6</v>
      </c>
      <c r="P85">
        <v>109.06</v>
      </c>
      <c r="Q85">
        <v>20.96</v>
      </c>
      <c r="R85">
        <v>18.96</v>
      </c>
      <c r="S85">
        <v>0</v>
      </c>
      <c r="T85">
        <v>1.62</v>
      </c>
      <c r="U85">
        <v>365.62</v>
      </c>
      <c r="V85">
        <v>20.8</v>
      </c>
      <c r="W85">
        <v>44.92</v>
      </c>
      <c r="X85">
        <v>98.87</v>
      </c>
      <c r="Y85">
        <v>0</v>
      </c>
      <c r="Z85">
        <v>1.1000000000000001</v>
      </c>
      <c r="AA85">
        <v>42.15</v>
      </c>
      <c r="AB85">
        <v>44.22</v>
      </c>
      <c r="AC85">
        <v>32.08</v>
      </c>
      <c r="AD85">
        <v>40.4</v>
      </c>
      <c r="AE85">
        <v>54.53</v>
      </c>
      <c r="AF85">
        <v>38.64</v>
      </c>
      <c r="AG85">
        <v>46.18</v>
      </c>
      <c r="AH85">
        <v>153.34</v>
      </c>
      <c r="AI85">
        <v>3.94</v>
      </c>
      <c r="AJ85">
        <v>0</v>
      </c>
      <c r="AK85">
        <v>60.53</v>
      </c>
      <c r="AL85">
        <v>79.38</v>
      </c>
      <c r="AM85">
        <v>17.37</v>
      </c>
      <c r="AN85">
        <v>0</v>
      </c>
      <c r="AO85">
        <v>8.73</v>
      </c>
      <c r="AP85">
        <v>9.74</v>
      </c>
      <c r="AQ85">
        <v>76.900000000000006</v>
      </c>
      <c r="AR85">
        <v>19.87</v>
      </c>
      <c r="AS85">
        <v>35.46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1.72</v>
      </c>
      <c r="AZ85">
        <v>3.8</v>
      </c>
      <c r="BA85">
        <v>3.29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2742.35</v>
      </c>
    </row>
    <row r="86" spans="1:117">
      <c r="A86" t="s">
        <v>128</v>
      </c>
      <c r="B86">
        <v>0</v>
      </c>
      <c r="C86">
        <v>0</v>
      </c>
      <c r="D86">
        <v>31.94</v>
      </c>
      <c r="E86">
        <v>0</v>
      </c>
      <c r="F86">
        <v>0</v>
      </c>
      <c r="G86">
        <v>77.81</v>
      </c>
      <c r="H86">
        <v>0</v>
      </c>
      <c r="I86">
        <v>0</v>
      </c>
      <c r="J86">
        <v>98.65</v>
      </c>
      <c r="K86">
        <v>343.03</v>
      </c>
      <c r="L86">
        <v>429.31</v>
      </c>
      <c r="M86">
        <v>47.33</v>
      </c>
      <c r="N86">
        <v>121.71</v>
      </c>
      <c r="O86">
        <v>127.6</v>
      </c>
      <c r="P86">
        <v>109.06</v>
      </c>
      <c r="Q86">
        <v>20.96</v>
      </c>
      <c r="R86">
        <v>18.96</v>
      </c>
      <c r="S86">
        <v>0</v>
      </c>
      <c r="T86">
        <v>1.62</v>
      </c>
      <c r="U86">
        <v>365.62</v>
      </c>
      <c r="V86">
        <v>20.8</v>
      </c>
      <c r="W86">
        <v>44.92</v>
      </c>
      <c r="X86">
        <v>98.87</v>
      </c>
      <c r="Y86">
        <v>0</v>
      </c>
      <c r="Z86">
        <v>1.1000000000000001</v>
      </c>
      <c r="AA86">
        <v>42.15</v>
      </c>
      <c r="AB86">
        <v>44.22</v>
      </c>
      <c r="AC86">
        <v>32.08</v>
      </c>
      <c r="AD86">
        <v>40.4</v>
      </c>
      <c r="AE86">
        <v>54.53</v>
      </c>
      <c r="AF86">
        <v>38.64</v>
      </c>
      <c r="AG86">
        <v>46.18</v>
      </c>
      <c r="AH86">
        <v>153.34</v>
      </c>
      <c r="AI86">
        <v>3.94</v>
      </c>
      <c r="AJ86">
        <v>0</v>
      </c>
      <c r="AK86">
        <v>60.53</v>
      </c>
      <c r="AL86">
        <v>38.93</v>
      </c>
      <c r="AM86">
        <v>17.37</v>
      </c>
      <c r="AN86">
        <v>0</v>
      </c>
      <c r="AO86">
        <v>8.73</v>
      </c>
      <c r="AP86">
        <v>9.74</v>
      </c>
      <c r="AQ86">
        <v>76.900000000000006</v>
      </c>
      <c r="AR86">
        <v>16.559999999999999</v>
      </c>
      <c r="AS86">
        <v>35.46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1.72</v>
      </c>
      <c r="AZ86">
        <v>3.8</v>
      </c>
      <c r="BA86">
        <v>3.29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2705.69</v>
      </c>
    </row>
    <row r="87" spans="1:117">
      <c r="A87" t="s">
        <v>129</v>
      </c>
      <c r="B87">
        <v>0</v>
      </c>
      <c r="C87">
        <v>0</v>
      </c>
      <c r="D87">
        <v>36.659999999999997</v>
      </c>
      <c r="E87">
        <v>0</v>
      </c>
      <c r="F87">
        <v>0</v>
      </c>
      <c r="G87">
        <v>77.81</v>
      </c>
      <c r="H87">
        <v>0</v>
      </c>
      <c r="I87">
        <v>0</v>
      </c>
      <c r="J87">
        <v>98.65</v>
      </c>
      <c r="K87">
        <v>343.03</v>
      </c>
      <c r="L87">
        <v>429.31</v>
      </c>
      <c r="M87">
        <v>47.33</v>
      </c>
      <c r="N87">
        <v>121.71</v>
      </c>
      <c r="O87">
        <v>127.6</v>
      </c>
      <c r="P87">
        <v>109.06</v>
      </c>
      <c r="Q87">
        <v>20.96</v>
      </c>
      <c r="R87">
        <v>18.96</v>
      </c>
      <c r="S87">
        <v>0</v>
      </c>
      <c r="T87">
        <v>1.62</v>
      </c>
      <c r="U87">
        <v>365.62</v>
      </c>
      <c r="V87">
        <v>20.8</v>
      </c>
      <c r="W87">
        <v>44.92</v>
      </c>
      <c r="X87">
        <v>98.87</v>
      </c>
      <c r="Y87">
        <v>0</v>
      </c>
      <c r="Z87">
        <v>1.1000000000000001</v>
      </c>
      <c r="AA87">
        <v>42.15</v>
      </c>
      <c r="AB87">
        <v>44.22</v>
      </c>
      <c r="AC87">
        <v>32.08</v>
      </c>
      <c r="AD87">
        <v>40.4</v>
      </c>
      <c r="AE87">
        <v>54.53</v>
      </c>
      <c r="AF87">
        <v>38.64</v>
      </c>
      <c r="AG87">
        <v>46.18</v>
      </c>
      <c r="AH87">
        <v>153.34</v>
      </c>
      <c r="AI87">
        <v>3.94</v>
      </c>
      <c r="AJ87">
        <v>0</v>
      </c>
      <c r="AK87">
        <v>60.53</v>
      </c>
      <c r="AL87">
        <v>38.93</v>
      </c>
      <c r="AM87">
        <v>17.37</v>
      </c>
      <c r="AN87">
        <v>0</v>
      </c>
      <c r="AO87">
        <v>8.91</v>
      </c>
      <c r="AP87">
        <v>9.74</v>
      </c>
      <c r="AQ87">
        <v>76.900000000000006</v>
      </c>
      <c r="AR87">
        <v>16.559999999999999</v>
      </c>
      <c r="AS87">
        <v>14.77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1.72</v>
      </c>
      <c r="AZ87">
        <v>3.8</v>
      </c>
      <c r="BA87">
        <v>3.29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2689.8999999999992</v>
      </c>
    </row>
    <row r="88" spans="1:117">
      <c r="A88" t="s">
        <v>130</v>
      </c>
      <c r="B88">
        <v>0</v>
      </c>
      <c r="C88">
        <v>0</v>
      </c>
      <c r="D88">
        <v>45.53</v>
      </c>
      <c r="E88">
        <v>0</v>
      </c>
      <c r="F88">
        <v>0</v>
      </c>
      <c r="G88">
        <v>77.81</v>
      </c>
      <c r="H88">
        <v>0</v>
      </c>
      <c r="I88">
        <v>0</v>
      </c>
      <c r="J88">
        <v>98.65</v>
      </c>
      <c r="K88">
        <v>343.03</v>
      </c>
      <c r="L88">
        <v>429.31</v>
      </c>
      <c r="M88">
        <v>47.33</v>
      </c>
      <c r="N88">
        <v>121.71</v>
      </c>
      <c r="O88">
        <v>127.6</v>
      </c>
      <c r="P88">
        <v>109.06</v>
      </c>
      <c r="Q88">
        <v>20.96</v>
      </c>
      <c r="R88">
        <v>18.96</v>
      </c>
      <c r="S88">
        <v>0</v>
      </c>
      <c r="T88">
        <v>1.62</v>
      </c>
      <c r="U88">
        <v>365.62</v>
      </c>
      <c r="V88">
        <v>20.8</v>
      </c>
      <c r="W88">
        <v>44.92</v>
      </c>
      <c r="X88">
        <v>98.87</v>
      </c>
      <c r="Y88">
        <v>0</v>
      </c>
      <c r="Z88">
        <v>1.1000000000000001</v>
      </c>
      <c r="AA88">
        <v>42.15</v>
      </c>
      <c r="AB88">
        <v>44.22</v>
      </c>
      <c r="AC88">
        <v>32.08</v>
      </c>
      <c r="AD88">
        <v>40.4</v>
      </c>
      <c r="AE88">
        <v>54.53</v>
      </c>
      <c r="AF88">
        <v>38.64</v>
      </c>
      <c r="AG88">
        <v>46.18</v>
      </c>
      <c r="AH88">
        <v>153.34</v>
      </c>
      <c r="AI88">
        <v>3.94</v>
      </c>
      <c r="AJ88">
        <v>0</v>
      </c>
      <c r="AK88">
        <v>60.53</v>
      </c>
      <c r="AL88">
        <v>38.93</v>
      </c>
      <c r="AM88">
        <v>17.37</v>
      </c>
      <c r="AN88">
        <v>0</v>
      </c>
      <c r="AO88">
        <v>8.94</v>
      </c>
      <c r="AP88">
        <v>9.74</v>
      </c>
      <c r="AQ88">
        <v>76.900000000000006</v>
      </c>
      <c r="AR88">
        <v>16.559999999999999</v>
      </c>
      <c r="AS88">
        <v>14.77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1.72</v>
      </c>
      <c r="AZ88">
        <v>3.8</v>
      </c>
      <c r="BA88">
        <v>3.29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2698.7999999999993</v>
      </c>
    </row>
    <row r="89" spans="1:117">
      <c r="A89" t="s">
        <v>131</v>
      </c>
      <c r="B89">
        <v>0</v>
      </c>
      <c r="C89">
        <v>0</v>
      </c>
      <c r="D89">
        <v>45.53</v>
      </c>
      <c r="E89">
        <v>0</v>
      </c>
      <c r="F89">
        <v>0</v>
      </c>
      <c r="G89">
        <v>77.81</v>
      </c>
      <c r="H89">
        <v>0</v>
      </c>
      <c r="I89">
        <v>0</v>
      </c>
      <c r="J89">
        <v>98.65</v>
      </c>
      <c r="K89">
        <v>343.03</v>
      </c>
      <c r="L89">
        <v>429.31</v>
      </c>
      <c r="M89">
        <v>47.33</v>
      </c>
      <c r="N89">
        <v>121.71</v>
      </c>
      <c r="O89">
        <v>127.6</v>
      </c>
      <c r="P89">
        <v>109.06</v>
      </c>
      <c r="Q89">
        <v>20.96</v>
      </c>
      <c r="R89">
        <v>18.96</v>
      </c>
      <c r="S89">
        <v>0</v>
      </c>
      <c r="T89">
        <v>1.62</v>
      </c>
      <c r="U89">
        <v>365.62</v>
      </c>
      <c r="V89">
        <v>20.8</v>
      </c>
      <c r="W89">
        <v>44.92</v>
      </c>
      <c r="X89">
        <v>98.87</v>
      </c>
      <c r="Y89">
        <v>0</v>
      </c>
      <c r="Z89">
        <v>1.1000000000000001</v>
      </c>
      <c r="AA89">
        <v>42.15</v>
      </c>
      <c r="AB89">
        <v>44.22</v>
      </c>
      <c r="AC89">
        <v>32.08</v>
      </c>
      <c r="AD89">
        <v>40.4</v>
      </c>
      <c r="AE89">
        <v>54.53</v>
      </c>
      <c r="AF89">
        <v>38.64</v>
      </c>
      <c r="AG89">
        <v>46.18</v>
      </c>
      <c r="AH89">
        <v>153.34</v>
      </c>
      <c r="AI89">
        <v>3.94</v>
      </c>
      <c r="AJ89">
        <v>0</v>
      </c>
      <c r="AK89">
        <v>60.53</v>
      </c>
      <c r="AL89">
        <v>38.93</v>
      </c>
      <c r="AM89">
        <v>17.37</v>
      </c>
      <c r="AN89">
        <v>0</v>
      </c>
      <c r="AO89">
        <v>9.1999999999999993</v>
      </c>
      <c r="AP89">
        <v>9.74</v>
      </c>
      <c r="AQ89">
        <v>76.900000000000006</v>
      </c>
      <c r="AR89">
        <v>19.87</v>
      </c>
      <c r="AS89">
        <v>14.77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1.72</v>
      </c>
      <c r="AZ89">
        <v>3.8</v>
      </c>
      <c r="BA89">
        <v>3.29</v>
      </c>
      <c r="BB89">
        <v>2.89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2702.369999999999</v>
      </c>
    </row>
    <row r="90" spans="1:117">
      <c r="A90" t="s">
        <v>132</v>
      </c>
      <c r="B90">
        <v>0</v>
      </c>
      <c r="C90">
        <v>0</v>
      </c>
      <c r="D90">
        <v>45.53</v>
      </c>
      <c r="E90">
        <v>0</v>
      </c>
      <c r="F90">
        <v>0</v>
      </c>
      <c r="G90">
        <v>77.81</v>
      </c>
      <c r="H90">
        <v>0</v>
      </c>
      <c r="I90">
        <v>0</v>
      </c>
      <c r="J90">
        <v>98.65</v>
      </c>
      <c r="K90">
        <v>343.03</v>
      </c>
      <c r="L90">
        <v>429.31</v>
      </c>
      <c r="M90">
        <v>47.33</v>
      </c>
      <c r="N90">
        <v>121.71</v>
      </c>
      <c r="O90">
        <v>127.6</v>
      </c>
      <c r="P90">
        <v>109.06</v>
      </c>
      <c r="Q90">
        <v>20.96</v>
      </c>
      <c r="R90">
        <v>18.96</v>
      </c>
      <c r="S90">
        <v>0</v>
      </c>
      <c r="T90">
        <v>1.62</v>
      </c>
      <c r="U90">
        <v>365.62</v>
      </c>
      <c r="V90">
        <v>20.8</v>
      </c>
      <c r="W90">
        <v>44.92</v>
      </c>
      <c r="X90">
        <v>98.87</v>
      </c>
      <c r="Y90">
        <v>0</v>
      </c>
      <c r="Z90">
        <v>2.2000000000000002</v>
      </c>
      <c r="AA90">
        <v>42.15</v>
      </c>
      <c r="AB90">
        <v>44.22</v>
      </c>
      <c r="AC90">
        <v>32.08</v>
      </c>
      <c r="AD90">
        <v>40.4</v>
      </c>
      <c r="AE90">
        <v>54.53</v>
      </c>
      <c r="AF90">
        <v>38.64</v>
      </c>
      <c r="AG90">
        <v>46.18</v>
      </c>
      <c r="AH90">
        <v>153.34</v>
      </c>
      <c r="AI90">
        <v>3.94</v>
      </c>
      <c r="AJ90">
        <v>0</v>
      </c>
      <c r="AK90">
        <v>60.53</v>
      </c>
      <c r="AL90">
        <v>38.93</v>
      </c>
      <c r="AM90">
        <v>17.37</v>
      </c>
      <c r="AN90">
        <v>0</v>
      </c>
      <c r="AO90">
        <v>9.23</v>
      </c>
      <c r="AP90">
        <v>9.74</v>
      </c>
      <c r="AQ90">
        <v>76.900000000000006</v>
      </c>
      <c r="AR90">
        <v>19.87</v>
      </c>
      <c r="AS90">
        <v>14.77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1.86</v>
      </c>
      <c r="AZ90">
        <v>3.81</v>
      </c>
      <c r="BA90">
        <v>3.29</v>
      </c>
      <c r="BB90">
        <v>2.89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2703.6499999999996</v>
      </c>
    </row>
    <row r="91" spans="1:117">
      <c r="A91" t="s">
        <v>133</v>
      </c>
      <c r="B91">
        <v>0</v>
      </c>
      <c r="C91">
        <v>0</v>
      </c>
      <c r="D91">
        <v>45.53</v>
      </c>
      <c r="E91">
        <v>0</v>
      </c>
      <c r="F91">
        <v>0</v>
      </c>
      <c r="G91">
        <v>78.06</v>
      </c>
      <c r="H91">
        <v>0</v>
      </c>
      <c r="I91">
        <v>0</v>
      </c>
      <c r="J91">
        <v>98.65</v>
      </c>
      <c r="K91">
        <v>343.03</v>
      </c>
      <c r="L91">
        <v>429.31</v>
      </c>
      <c r="M91">
        <v>47.33</v>
      </c>
      <c r="N91">
        <v>121.71</v>
      </c>
      <c r="O91">
        <v>127.6</v>
      </c>
      <c r="P91">
        <v>109.06</v>
      </c>
      <c r="Q91">
        <v>20.96</v>
      </c>
      <c r="R91">
        <v>18.96</v>
      </c>
      <c r="S91">
        <v>0</v>
      </c>
      <c r="T91">
        <v>1.62</v>
      </c>
      <c r="U91">
        <v>365.62</v>
      </c>
      <c r="V91">
        <v>20.8</v>
      </c>
      <c r="W91">
        <v>44.92</v>
      </c>
      <c r="X91">
        <v>98.87</v>
      </c>
      <c r="Y91">
        <v>0</v>
      </c>
      <c r="Z91">
        <v>19.559999999999999</v>
      </c>
      <c r="AA91">
        <v>42.15</v>
      </c>
      <c r="AB91">
        <v>45.65</v>
      </c>
      <c r="AC91">
        <v>33.74</v>
      </c>
      <c r="AD91">
        <v>41.42</v>
      </c>
      <c r="AE91">
        <v>55.08</v>
      </c>
      <c r="AF91">
        <v>42.94</v>
      </c>
      <c r="AG91">
        <v>46.18</v>
      </c>
      <c r="AH91">
        <v>153.34</v>
      </c>
      <c r="AI91">
        <v>3.94</v>
      </c>
      <c r="AJ91">
        <v>0</v>
      </c>
      <c r="AK91">
        <v>60.53</v>
      </c>
      <c r="AL91">
        <v>38.93</v>
      </c>
      <c r="AM91">
        <v>17.37</v>
      </c>
      <c r="AN91">
        <v>0</v>
      </c>
      <c r="AO91">
        <v>9.2899999999999991</v>
      </c>
      <c r="AP91">
        <v>10.63</v>
      </c>
      <c r="AQ91">
        <v>76.900000000000006</v>
      </c>
      <c r="AR91">
        <v>50.23</v>
      </c>
      <c r="AS91">
        <v>16.260000000000002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4.01</v>
      </c>
      <c r="BA91">
        <v>3.29</v>
      </c>
      <c r="BB91">
        <v>2.89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2765.6800000000003</v>
      </c>
    </row>
    <row r="92" spans="1:117">
      <c r="A92" t="s">
        <v>134</v>
      </c>
      <c r="B92">
        <v>0</v>
      </c>
      <c r="C92">
        <v>0</v>
      </c>
      <c r="D92">
        <v>45.53</v>
      </c>
      <c r="E92">
        <v>0</v>
      </c>
      <c r="F92">
        <v>0</v>
      </c>
      <c r="G92">
        <v>78.06</v>
      </c>
      <c r="H92">
        <v>0</v>
      </c>
      <c r="I92">
        <v>0</v>
      </c>
      <c r="J92">
        <v>98.65</v>
      </c>
      <c r="K92">
        <v>343.03</v>
      </c>
      <c r="L92">
        <v>429.31</v>
      </c>
      <c r="M92">
        <v>47.33</v>
      </c>
      <c r="N92">
        <v>121.71</v>
      </c>
      <c r="O92">
        <v>127.6</v>
      </c>
      <c r="P92">
        <v>109.06</v>
      </c>
      <c r="Q92">
        <v>20.96</v>
      </c>
      <c r="R92">
        <v>18.96</v>
      </c>
      <c r="S92">
        <v>0</v>
      </c>
      <c r="T92">
        <v>1.62</v>
      </c>
      <c r="U92">
        <v>365.62</v>
      </c>
      <c r="V92">
        <v>20.8</v>
      </c>
      <c r="W92">
        <v>44.92</v>
      </c>
      <c r="X92">
        <v>98.87</v>
      </c>
      <c r="Y92">
        <v>0</v>
      </c>
      <c r="Z92">
        <v>19.559999999999999</v>
      </c>
      <c r="AA92">
        <v>42.15</v>
      </c>
      <c r="AB92">
        <v>45.65</v>
      </c>
      <c r="AC92">
        <v>33.74</v>
      </c>
      <c r="AD92">
        <v>41.42</v>
      </c>
      <c r="AE92">
        <v>55.08</v>
      </c>
      <c r="AF92">
        <v>42.94</v>
      </c>
      <c r="AG92">
        <v>46.18</v>
      </c>
      <c r="AH92">
        <v>153.34</v>
      </c>
      <c r="AI92">
        <v>3.94</v>
      </c>
      <c r="AJ92">
        <v>0</v>
      </c>
      <c r="AK92">
        <v>60.53</v>
      </c>
      <c r="AL92">
        <v>38.93</v>
      </c>
      <c r="AM92">
        <v>17.37</v>
      </c>
      <c r="AN92">
        <v>0</v>
      </c>
      <c r="AO92">
        <v>9.35</v>
      </c>
      <c r="AP92">
        <v>10.63</v>
      </c>
      <c r="AQ92">
        <v>76.900000000000006</v>
      </c>
      <c r="AR92">
        <v>50.23</v>
      </c>
      <c r="AS92">
        <v>16.260000000000002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4.01</v>
      </c>
      <c r="BA92">
        <v>3.29</v>
      </c>
      <c r="BB92">
        <v>2.89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2765.7400000000002</v>
      </c>
    </row>
    <row r="93" spans="1:117">
      <c r="A93" t="s">
        <v>135</v>
      </c>
      <c r="B93">
        <v>0</v>
      </c>
      <c r="C93">
        <v>0</v>
      </c>
      <c r="D93">
        <v>45.53</v>
      </c>
      <c r="E93">
        <v>0</v>
      </c>
      <c r="F93">
        <v>0</v>
      </c>
      <c r="G93">
        <v>78.06</v>
      </c>
      <c r="H93">
        <v>0</v>
      </c>
      <c r="I93">
        <v>0</v>
      </c>
      <c r="J93">
        <v>98.65</v>
      </c>
      <c r="K93">
        <v>343.03</v>
      </c>
      <c r="L93">
        <v>429.31</v>
      </c>
      <c r="M93">
        <v>47.33</v>
      </c>
      <c r="N93">
        <v>121.71</v>
      </c>
      <c r="O93">
        <v>127.6</v>
      </c>
      <c r="P93">
        <v>109.06</v>
      </c>
      <c r="Q93">
        <v>20.96</v>
      </c>
      <c r="R93">
        <v>18.96</v>
      </c>
      <c r="S93">
        <v>0</v>
      </c>
      <c r="T93">
        <v>1.62</v>
      </c>
      <c r="U93">
        <v>365.62</v>
      </c>
      <c r="V93">
        <v>20.8</v>
      </c>
      <c r="W93">
        <v>44.92</v>
      </c>
      <c r="X93">
        <v>98.87</v>
      </c>
      <c r="Y93">
        <v>0</v>
      </c>
      <c r="Z93">
        <v>19.559999999999999</v>
      </c>
      <c r="AA93">
        <v>42.15</v>
      </c>
      <c r="AB93">
        <v>45.65</v>
      </c>
      <c r="AC93">
        <v>33.74</v>
      </c>
      <c r="AD93">
        <v>41.42</v>
      </c>
      <c r="AE93">
        <v>55.08</v>
      </c>
      <c r="AF93">
        <v>42.94</v>
      </c>
      <c r="AG93">
        <v>46.18</v>
      </c>
      <c r="AH93">
        <v>153.34</v>
      </c>
      <c r="AI93">
        <v>3.94</v>
      </c>
      <c r="AJ93">
        <v>0</v>
      </c>
      <c r="AK93">
        <v>60.53</v>
      </c>
      <c r="AL93">
        <v>51.13</v>
      </c>
      <c r="AM93">
        <v>17.37</v>
      </c>
      <c r="AN93">
        <v>0</v>
      </c>
      <c r="AO93">
        <v>9.5</v>
      </c>
      <c r="AP93">
        <v>10.63</v>
      </c>
      <c r="AQ93">
        <v>76.900000000000006</v>
      </c>
      <c r="AR93">
        <v>19.87</v>
      </c>
      <c r="AS93">
        <v>14.77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4.01</v>
      </c>
      <c r="BA93">
        <v>3.29</v>
      </c>
      <c r="BB93">
        <v>2.89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2746.2400000000002</v>
      </c>
    </row>
    <row r="94" spans="1:117">
      <c r="A94" t="s">
        <v>136</v>
      </c>
      <c r="B94">
        <v>0</v>
      </c>
      <c r="C94">
        <v>0</v>
      </c>
      <c r="D94">
        <v>45.53</v>
      </c>
      <c r="E94">
        <v>0</v>
      </c>
      <c r="F94">
        <v>0</v>
      </c>
      <c r="G94">
        <v>78.06</v>
      </c>
      <c r="H94">
        <v>0</v>
      </c>
      <c r="I94">
        <v>0</v>
      </c>
      <c r="J94">
        <v>98.65</v>
      </c>
      <c r="K94">
        <v>343.03</v>
      </c>
      <c r="L94">
        <v>429.31</v>
      </c>
      <c r="M94">
        <v>47.33</v>
      </c>
      <c r="N94">
        <v>121.71</v>
      </c>
      <c r="O94">
        <v>127.6</v>
      </c>
      <c r="P94">
        <v>109.06</v>
      </c>
      <c r="Q94">
        <v>20.96</v>
      </c>
      <c r="R94">
        <v>18.96</v>
      </c>
      <c r="S94">
        <v>0</v>
      </c>
      <c r="T94">
        <v>1.62</v>
      </c>
      <c r="U94">
        <v>365.62</v>
      </c>
      <c r="V94">
        <v>20.8</v>
      </c>
      <c r="W94">
        <v>44.92</v>
      </c>
      <c r="X94">
        <v>98.87</v>
      </c>
      <c r="Y94">
        <v>0</v>
      </c>
      <c r="Z94">
        <v>19.559999999999999</v>
      </c>
      <c r="AA94">
        <v>42.15</v>
      </c>
      <c r="AB94">
        <v>45.65</v>
      </c>
      <c r="AC94">
        <v>33.74</v>
      </c>
      <c r="AD94">
        <v>41.42</v>
      </c>
      <c r="AE94">
        <v>55.08</v>
      </c>
      <c r="AF94">
        <v>42.94</v>
      </c>
      <c r="AG94">
        <v>46.18</v>
      </c>
      <c r="AH94">
        <v>153.34</v>
      </c>
      <c r="AI94">
        <v>3.94</v>
      </c>
      <c r="AJ94">
        <v>0</v>
      </c>
      <c r="AK94">
        <v>60.53</v>
      </c>
      <c r="AL94">
        <v>51.13</v>
      </c>
      <c r="AM94">
        <v>17.37</v>
      </c>
      <c r="AN94">
        <v>0</v>
      </c>
      <c r="AO94">
        <v>9.58</v>
      </c>
      <c r="AP94">
        <v>10.63</v>
      </c>
      <c r="AQ94">
        <v>76.900000000000006</v>
      </c>
      <c r="AR94">
        <v>16.559999999999999</v>
      </c>
      <c r="AS94">
        <v>14.77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4.32</v>
      </c>
      <c r="AZ94">
        <v>4.01</v>
      </c>
      <c r="BA94">
        <v>3.29</v>
      </c>
      <c r="BB94">
        <v>2.89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2743.01</v>
      </c>
    </row>
    <row r="95" spans="1:117">
      <c r="A95" t="s">
        <v>137</v>
      </c>
      <c r="B95">
        <v>0</v>
      </c>
      <c r="C95">
        <v>0</v>
      </c>
      <c r="D95">
        <v>45.53</v>
      </c>
      <c r="E95">
        <v>0</v>
      </c>
      <c r="F95">
        <v>0</v>
      </c>
      <c r="G95">
        <v>78.06</v>
      </c>
      <c r="H95">
        <v>0</v>
      </c>
      <c r="I95">
        <v>0</v>
      </c>
      <c r="J95">
        <v>98.65</v>
      </c>
      <c r="K95">
        <v>343.03</v>
      </c>
      <c r="L95">
        <v>429.31</v>
      </c>
      <c r="M95">
        <v>47.33</v>
      </c>
      <c r="N95">
        <v>121.71</v>
      </c>
      <c r="O95">
        <v>127.6</v>
      </c>
      <c r="P95">
        <v>109.06</v>
      </c>
      <c r="Q95">
        <v>20.96</v>
      </c>
      <c r="R95">
        <v>18.96</v>
      </c>
      <c r="S95">
        <v>0</v>
      </c>
      <c r="T95">
        <v>1.62</v>
      </c>
      <c r="U95">
        <v>365.62</v>
      </c>
      <c r="V95">
        <v>20.8</v>
      </c>
      <c r="W95">
        <v>44.92</v>
      </c>
      <c r="X95">
        <v>98.87</v>
      </c>
      <c r="Y95">
        <v>0</v>
      </c>
      <c r="Z95">
        <v>6.52</v>
      </c>
      <c r="AA95">
        <v>42.15</v>
      </c>
      <c r="AB95">
        <v>44.22</v>
      </c>
      <c r="AC95">
        <v>32.08</v>
      </c>
      <c r="AD95">
        <v>40.4</v>
      </c>
      <c r="AE95">
        <v>54.53</v>
      </c>
      <c r="AF95">
        <v>38.64</v>
      </c>
      <c r="AG95">
        <v>46.18</v>
      </c>
      <c r="AH95">
        <v>153.34</v>
      </c>
      <c r="AI95">
        <v>3.51</v>
      </c>
      <c r="AJ95">
        <v>0</v>
      </c>
      <c r="AK95">
        <v>60.53</v>
      </c>
      <c r="AL95">
        <v>51.13</v>
      </c>
      <c r="AM95">
        <v>11.57</v>
      </c>
      <c r="AN95">
        <v>0</v>
      </c>
      <c r="AO95">
        <v>9.6199999999999992</v>
      </c>
      <c r="AP95">
        <v>9.74</v>
      </c>
      <c r="AQ95">
        <v>76.900000000000006</v>
      </c>
      <c r="AR95">
        <v>16.559999999999999</v>
      </c>
      <c r="AS95">
        <v>14.77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2.88</v>
      </c>
      <c r="AZ95">
        <v>4.01</v>
      </c>
      <c r="BA95">
        <v>3.29</v>
      </c>
      <c r="BB95">
        <v>2.89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2712.4900000000002</v>
      </c>
    </row>
    <row r="96" spans="1:117">
      <c r="A96" t="s">
        <v>138</v>
      </c>
      <c r="B96">
        <v>0</v>
      </c>
      <c r="C96">
        <v>0</v>
      </c>
      <c r="D96">
        <v>45.53</v>
      </c>
      <c r="E96">
        <v>0</v>
      </c>
      <c r="F96">
        <v>0</v>
      </c>
      <c r="G96">
        <v>78.06</v>
      </c>
      <c r="H96">
        <v>0</v>
      </c>
      <c r="I96">
        <v>0</v>
      </c>
      <c r="J96">
        <v>98.65</v>
      </c>
      <c r="K96">
        <v>343.03</v>
      </c>
      <c r="L96">
        <v>429.31</v>
      </c>
      <c r="M96">
        <v>47.33</v>
      </c>
      <c r="N96">
        <v>121.71</v>
      </c>
      <c r="O96">
        <v>127.6</v>
      </c>
      <c r="P96">
        <v>109.06</v>
      </c>
      <c r="Q96">
        <v>20.96</v>
      </c>
      <c r="R96">
        <v>18.96</v>
      </c>
      <c r="S96">
        <v>0</v>
      </c>
      <c r="T96">
        <v>1.62</v>
      </c>
      <c r="U96">
        <v>365.62</v>
      </c>
      <c r="V96">
        <v>20.8</v>
      </c>
      <c r="W96">
        <v>44.92</v>
      </c>
      <c r="X96">
        <v>98.87</v>
      </c>
      <c r="Y96">
        <v>0</v>
      </c>
      <c r="Z96">
        <v>6.52</v>
      </c>
      <c r="AA96">
        <v>28.1</v>
      </c>
      <c r="AB96">
        <v>44.22</v>
      </c>
      <c r="AC96">
        <v>32.08</v>
      </c>
      <c r="AD96">
        <v>40.4</v>
      </c>
      <c r="AE96">
        <v>54.53</v>
      </c>
      <c r="AF96">
        <v>28.98</v>
      </c>
      <c r="AG96">
        <v>46.18</v>
      </c>
      <c r="AH96">
        <v>153.34</v>
      </c>
      <c r="AI96">
        <v>3.51</v>
      </c>
      <c r="AJ96">
        <v>0</v>
      </c>
      <c r="AK96">
        <v>60.53</v>
      </c>
      <c r="AL96">
        <v>51.13</v>
      </c>
      <c r="AM96">
        <v>5.71</v>
      </c>
      <c r="AN96">
        <v>0</v>
      </c>
      <c r="AO96">
        <v>9.64</v>
      </c>
      <c r="AP96">
        <v>9.74</v>
      </c>
      <c r="AQ96">
        <v>76.900000000000006</v>
      </c>
      <c r="AR96">
        <v>16.559999999999999</v>
      </c>
      <c r="AS96">
        <v>14.77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1.44</v>
      </c>
      <c r="AZ96">
        <v>4.01</v>
      </c>
      <c r="BA96">
        <v>3.29</v>
      </c>
      <c r="BB96">
        <v>2.89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2681.5</v>
      </c>
    </row>
    <row r="97" spans="1:117">
      <c r="A97" t="s">
        <v>139</v>
      </c>
      <c r="B97">
        <v>0</v>
      </c>
      <c r="C97">
        <v>0</v>
      </c>
      <c r="D97">
        <v>45.53</v>
      </c>
      <c r="E97">
        <v>0</v>
      </c>
      <c r="F97">
        <v>0</v>
      </c>
      <c r="G97">
        <v>78.06</v>
      </c>
      <c r="H97">
        <v>0</v>
      </c>
      <c r="I97">
        <v>0</v>
      </c>
      <c r="J97">
        <v>98.65</v>
      </c>
      <c r="K97">
        <v>343.03</v>
      </c>
      <c r="L97">
        <v>429.31</v>
      </c>
      <c r="M97">
        <v>47.33</v>
      </c>
      <c r="N97">
        <v>121.71</v>
      </c>
      <c r="O97">
        <v>127.6</v>
      </c>
      <c r="P97">
        <v>109.06</v>
      </c>
      <c r="Q97">
        <v>20.96</v>
      </c>
      <c r="R97">
        <v>18.96</v>
      </c>
      <c r="S97">
        <v>0</v>
      </c>
      <c r="T97">
        <v>1.62</v>
      </c>
      <c r="U97">
        <v>365.62</v>
      </c>
      <c r="V97">
        <v>20.8</v>
      </c>
      <c r="W97">
        <v>44.92</v>
      </c>
      <c r="X97">
        <v>98.87</v>
      </c>
      <c r="Y97">
        <v>0</v>
      </c>
      <c r="Z97">
        <v>6.52</v>
      </c>
      <c r="AA97">
        <v>28.1</v>
      </c>
      <c r="AB97">
        <v>44.22</v>
      </c>
      <c r="AC97">
        <v>32.08</v>
      </c>
      <c r="AD97">
        <v>40.4</v>
      </c>
      <c r="AE97">
        <v>54.53</v>
      </c>
      <c r="AF97">
        <v>28.98</v>
      </c>
      <c r="AG97">
        <v>46.18</v>
      </c>
      <c r="AH97">
        <v>153.34</v>
      </c>
      <c r="AI97">
        <v>3.51</v>
      </c>
      <c r="AJ97">
        <v>0</v>
      </c>
      <c r="AK97">
        <v>60.53</v>
      </c>
      <c r="AL97">
        <v>51.13</v>
      </c>
      <c r="AM97">
        <v>5.71</v>
      </c>
      <c r="AN97">
        <v>0</v>
      </c>
      <c r="AO97">
        <v>9.7899999999999991</v>
      </c>
      <c r="AP97">
        <v>9.74</v>
      </c>
      <c r="AQ97">
        <v>76.900000000000006</v>
      </c>
      <c r="AR97">
        <v>16.559999999999999</v>
      </c>
      <c r="AS97">
        <v>14.77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4.01</v>
      </c>
      <c r="BA97">
        <v>3.29</v>
      </c>
      <c r="BB97">
        <v>2.89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2680.35</v>
      </c>
    </row>
    <row r="98" spans="1:117">
      <c r="A98" t="s">
        <v>140</v>
      </c>
      <c r="B98">
        <v>0</v>
      </c>
      <c r="C98">
        <v>0</v>
      </c>
      <c r="D98">
        <v>45.53</v>
      </c>
      <c r="E98">
        <v>0</v>
      </c>
      <c r="F98">
        <v>0</v>
      </c>
      <c r="G98">
        <v>78.06</v>
      </c>
      <c r="H98">
        <v>0</v>
      </c>
      <c r="I98">
        <v>0</v>
      </c>
      <c r="J98">
        <v>98.65</v>
      </c>
      <c r="K98">
        <v>343.03</v>
      </c>
      <c r="L98">
        <v>429.31</v>
      </c>
      <c r="M98">
        <v>47.33</v>
      </c>
      <c r="N98">
        <v>121.71</v>
      </c>
      <c r="O98">
        <v>127.6</v>
      </c>
      <c r="P98">
        <v>109.06</v>
      </c>
      <c r="Q98">
        <v>20.96</v>
      </c>
      <c r="R98">
        <v>18.96</v>
      </c>
      <c r="S98">
        <v>0</v>
      </c>
      <c r="T98">
        <v>1.62</v>
      </c>
      <c r="U98">
        <v>365.62</v>
      </c>
      <c r="V98">
        <v>20.8</v>
      </c>
      <c r="W98">
        <v>44.92</v>
      </c>
      <c r="X98">
        <v>98.87</v>
      </c>
      <c r="Y98">
        <v>0</v>
      </c>
      <c r="Z98">
        <v>6.52</v>
      </c>
      <c r="AA98">
        <v>28.1</v>
      </c>
      <c r="AB98">
        <v>44.22</v>
      </c>
      <c r="AC98">
        <v>32.08</v>
      </c>
      <c r="AD98">
        <v>40.4</v>
      </c>
      <c r="AE98">
        <v>54.53</v>
      </c>
      <c r="AF98">
        <v>28.98</v>
      </c>
      <c r="AG98">
        <v>46.18</v>
      </c>
      <c r="AH98">
        <v>153.34</v>
      </c>
      <c r="AI98">
        <v>3.51</v>
      </c>
      <c r="AJ98">
        <v>0</v>
      </c>
      <c r="AK98">
        <v>60.53</v>
      </c>
      <c r="AL98">
        <v>51.13</v>
      </c>
      <c r="AM98">
        <v>0</v>
      </c>
      <c r="AN98">
        <v>0</v>
      </c>
      <c r="AO98">
        <v>9.9700000000000006</v>
      </c>
      <c r="AP98">
        <v>9.74</v>
      </c>
      <c r="AQ98">
        <v>76.900000000000006</v>
      </c>
      <c r="AR98">
        <v>16.559999999999999</v>
      </c>
      <c r="AS98">
        <v>14.77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4.01</v>
      </c>
      <c r="BA98">
        <v>3.29</v>
      </c>
      <c r="BB98">
        <v>2.89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2674.68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0.82136000000000031</v>
      </c>
      <c r="E99">
        <f t="shared" si="2"/>
        <v>0</v>
      </c>
      <c r="F99">
        <f t="shared" si="2"/>
        <v>0</v>
      </c>
      <c r="G99">
        <f t="shared" si="2"/>
        <v>1.8673750000000002</v>
      </c>
      <c r="H99">
        <f t="shared" si="2"/>
        <v>0</v>
      </c>
      <c r="I99">
        <f t="shared" si="2"/>
        <v>0</v>
      </c>
      <c r="J99">
        <f t="shared" si="2"/>
        <v>2.4209299999999963</v>
      </c>
      <c r="K99">
        <f t="shared" si="2"/>
        <v>8.5757599999999883</v>
      </c>
      <c r="L99">
        <f t="shared" si="2"/>
        <v>13.255314999999985</v>
      </c>
      <c r="M99">
        <f t="shared" si="2"/>
        <v>1.1359199999999987</v>
      </c>
      <c r="N99">
        <f t="shared" si="2"/>
        <v>2.9210399999999939</v>
      </c>
      <c r="O99">
        <f t="shared" si="2"/>
        <v>3.0624000000000051</v>
      </c>
      <c r="P99">
        <f t="shared" si="2"/>
        <v>2.5278550000000015</v>
      </c>
      <c r="Q99">
        <f t="shared" si="2"/>
        <v>0.5030400000000006</v>
      </c>
      <c r="R99">
        <f t="shared" si="2"/>
        <v>0.6185924999999991</v>
      </c>
      <c r="S99">
        <f t="shared" si="2"/>
        <v>0</v>
      </c>
      <c r="T99">
        <f t="shared" si="2"/>
        <v>3.7975000000000057E-2</v>
      </c>
      <c r="U99">
        <f t="shared" si="2"/>
        <v>6.3260824999999938</v>
      </c>
      <c r="V99">
        <f t="shared" si="2"/>
        <v>0.49919999999999926</v>
      </c>
      <c r="W99">
        <f t="shared" si="2"/>
        <v>1.0767300000000011</v>
      </c>
      <c r="X99">
        <f t="shared" si="2"/>
        <v>2.3683050000000012</v>
      </c>
      <c r="Y99">
        <f t="shared" si="2"/>
        <v>0</v>
      </c>
      <c r="Z99">
        <f t="shared" si="2"/>
        <v>0.18126499999999982</v>
      </c>
      <c r="AA99">
        <f t="shared" si="2"/>
        <v>0.51346000000000036</v>
      </c>
      <c r="AB99">
        <f t="shared" si="2"/>
        <v>0.66288250000000004</v>
      </c>
      <c r="AC99">
        <f t="shared" si="2"/>
        <v>0.50468250000000014</v>
      </c>
      <c r="AD99">
        <f t="shared" si="2"/>
        <v>0.78960000000000075</v>
      </c>
      <c r="AE99">
        <f t="shared" si="2"/>
        <v>1.3007500000000001</v>
      </c>
      <c r="AF99">
        <f t="shared" si="2"/>
        <v>0.7035899999999996</v>
      </c>
      <c r="AG99">
        <f t="shared" si="2"/>
        <v>1.1083199999999991</v>
      </c>
      <c r="AH99">
        <f t="shared" si="2"/>
        <v>3.2768249999999997</v>
      </c>
      <c r="AI99">
        <f t="shared" si="2"/>
        <v>0.20985250000000016</v>
      </c>
      <c r="AJ99">
        <f t="shared" si="2"/>
        <v>0</v>
      </c>
      <c r="AK99">
        <f t="shared" si="2"/>
        <v>1.4527199999999998</v>
      </c>
      <c r="AL99">
        <f t="shared" si="2"/>
        <v>1.2838650000000025</v>
      </c>
      <c r="AM99">
        <f t="shared" si="2"/>
        <v>8.7900000000000006E-2</v>
      </c>
      <c r="AN99">
        <f t="shared" si="2"/>
        <v>0</v>
      </c>
      <c r="AO99">
        <f t="shared" si="2"/>
        <v>0.15157750000000006</v>
      </c>
      <c r="AP99">
        <f t="shared" si="2"/>
        <v>0.27578999999999981</v>
      </c>
      <c r="AQ99">
        <f t="shared" si="2"/>
        <v>1.5084649999999982</v>
      </c>
      <c r="AR99">
        <f t="shared" si="2"/>
        <v>0.63781999999999961</v>
      </c>
      <c r="AS99">
        <f t="shared" si="2"/>
        <v>0.45689499999999955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1.7804999999999994E-2</v>
      </c>
      <c r="AZ99">
        <f t="shared" si="3"/>
        <v>8.1302500000000041E-2</v>
      </c>
      <c r="BA99">
        <f t="shared" si="3"/>
        <v>7.0339999999999944E-2</v>
      </c>
      <c r="BB99">
        <f t="shared" si="3"/>
        <v>6.9359999999999825E-2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63.722947499999982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45555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662.08</v>
      </c>
      <c r="L3">
        <v>423.21</v>
      </c>
      <c r="M3">
        <v>45.87</v>
      </c>
      <c r="N3">
        <v>117.96</v>
      </c>
      <c r="O3">
        <v>123.67</v>
      </c>
      <c r="P3">
        <v>113.25</v>
      </c>
      <c r="Q3">
        <v>17.16</v>
      </c>
      <c r="R3">
        <v>41.1</v>
      </c>
      <c r="S3">
        <v>0</v>
      </c>
      <c r="T3">
        <v>0.86</v>
      </c>
      <c r="U3">
        <v>149.37</v>
      </c>
      <c r="V3">
        <v>19.79</v>
      </c>
      <c r="W3">
        <v>43.54</v>
      </c>
      <c r="X3">
        <v>95.82</v>
      </c>
      <c r="Y3">
        <v>0</v>
      </c>
      <c r="Z3">
        <v>6.32</v>
      </c>
      <c r="AA3">
        <v>27.23</v>
      </c>
      <c r="AB3">
        <v>42.86</v>
      </c>
      <c r="AC3">
        <v>20.71</v>
      </c>
      <c r="AD3">
        <v>29.3</v>
      </c>
      <c r="AE3">
        <v>52.13</v>
      </c>
      <c r="AF3">
        <v>37.450000000000003</v>
      </c>
      <c r="AG3">
        <v>44.76</v>
      </c>
      <c r="AH3">
        <v>123.84</v>
      </c>
      <c r="AI3">
        <v>3.4</v>
      </c>
      <c r="AJ3">
        <v>0</v>
      </c>
      <c r="AK3">
        <v>58.67</v>
      </c>
      <c r="AL3">
        <v>61.95</v>
      </c>
      <c r="AM3">
        <v>0</v>
      </c>
      <c r="AN3">
        <v>0</v>
      </c>
      <c r="AO3">
        <v>1.1399999999999999</v>
      </c>
      <c r="AP3">
        <v>12.6</v>
      </c>
      <c r="AQ3">
        <v>68.69</v>
      </c>
      <c r="AR3">
        <v>26.75</v>
      </c>
      <c r="AS3">
        <v>35.229999999999997</v>
      </c>
      <c r="AT3">
        <v>14.54</v>
      </c>
      <c r="AU3">
        <v>0</v>
      </c>
      <c r="AV3">
        <v>0</v>
      </c>
      <c r="AW3">
        <v>0</v>
      </c>
      <c r="AX3">
        <v>0</v>
      </c>
      <c r="AY3">
        <v>0</v>
      </c>
      <c r="AZ3">
        <v>3.89</v>
      </c>
      <c r="BA3">
        <v>2.66</v>
      </c>
      <c r="BB3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2530.5099999999993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662.08</v>
      </c>
      <c r="L4">
        <v>423.21</v>
      </c>
      <c r="M4">
        <v>45.87</v>
      </c>
      <c r="N4">
        <v>117.96</v>
      </c>
      <c r="O4">
        <v>123.67</v>
      </c>
      <c r="P4">
        <v>113.25</v>
      </c>
      <c r="Q4">
        <v>17.16</v>
      </c>
      <c r="R4">
        <v>41.1</v>
      </c>
      <c r="S4">
        <v>0</v>
      </c>
      <c r="T4">
        <v>0.86</v>
      </c>
      <c r="U4">
        <v>149.37</v>
      </c>
      <c r="V4">
        <v>19.79</v>
      </c>
      <c r="W4">
        <v>43.54</v>
      </c>
      <c r="X4">
        <v>95.82</v>
      </c>
      <c r="Y4">
        <v>0</v>
      </c>
      <c r="Z4">
        <v>6.32</v>
      </c>
      <c r="AA4">
        <v>27.23</v>
      </c>
      <c r="AB4">
        <v>27.47</v>
      </c>
      <c r="AC4">
        <v>20.71</v>
      </c>
      <c r="AD4">
        <v>29.3</v>
      </c>
      <c r="AE4">
        <v>52.13</v>
      </c>
      <c r="AF4">
        <v>37.450000000000003</v>
      </c>
      <c r="AG4">
        <v>44.76</v>
      </c>
      <c r="AH4">
        <v>123.84</v>
      </c>
      <c r="AI4">
        <v>3.4</v>
      </c>
      <c r="AJ4">
        <v>0</v>
      </c>
      <c r="AK4">
        <v>58.67</v>
      </c>
      <c r="AL4">
        <v>61.95</v>
      </c>
      <c r="AM4">
        <v>0</v>
      </c>
      <c r="AN4">
        <v>0</v>
      </c>
      <c r="AO4">
        <v>1.1399999999999999</v>
      </c>
      <c r="AP4">
        <v>12.6</v>
      </c>
      <c r="AQ4">
        <v>68.69</v>
      </c>
      <c r="AR4">
        <v>26.75</v>
      </c>
      <c r="AS4">
        <v>35.229999999999997</v>
      </c>
      <c r="AT4">
        <v>14.54</v>
      </c>
      <c r="AU4">
        <v>0</v>
      </c>
      <c r="AV4">
        <v>0</v>
      </c>
      <c r="AW4">
        <v>0</v>
      </c>
      <c r="AX4">
        <v>0</v>
      </c>
      <c r="AY4">
        <v>0</v>
      </c>
      <c r="AZ4">
        <v>3.89</v>
      </c>
      <c r="BA4">
        <v>2.66</v>
      </c>
      <c r="BB4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2515.1199999999994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662.08</v>
      </c>
      <c r="L5">
        <v>423.21</v>
      </c>
      <c r="M5">
        <v>45.87</v>
      </c>
      <c r="N5">
        <v>117.96</v>
      </c>
      <c r="O5">
        <v>123.67</v>
      </c>
      <c r="P5">
        <v>113.25</v>
      </c>
      <c r="Q5">
        <v>17.16</v>
      </c>
      <c r="R5">
        <v>41.1</v>
      </c>
      <c r="S5">
        <v>0</v>
      </c>
      <c r="T5">
        <v>0.86</v>
      </c>
      <c r="U5">
        <v>149.37</v>
      </c>
      <c r="V5">
        <v>19.79</v>
      </c>
      <c r="W5">
        <v>43.54</v>
      </c>
      <c r="X5">
        <v>95.82</v>
      </c>
      <c r="Y5">
        <v>0</v>
      </c>
      <c r="Z5">
        <v>6.32</v>
      </c>
      <c r="AA5">
        <v>27.23</v>
      </c>
      <c r="AB5">
        <v>27.47</v>
      </c>
      <c r="AC5">
        <v>20.71</v>
      </c>
      <c r="AD5">
        <v>29.3</v>
      </c>
      <c r="AE5">
        <v>52.13</v>
      </c>
      <c r="AF5">
        <v>37.450000000000003</v>
      </c>
      <c r="AG5">
        <v>44.76</v>
      </c>
      <c r="AH5">
        <v>123.84</v>
      </c>
      <c r="AI5">
        <v>3.4</v>
      </c>
      <c r="AJ5">
        <v>0</v>
      </c>
      <c r="AK5">
        <v>58.67</v>
      </c>
      <c r="AL5">
        <v>76.94</v>
      </c>
      <c r="AM5">
        <v>0</v>
      </c>
      <c r="AN5">
        <v>0</v>
      </c>
      <c r="AO5">
        <v>1.42</v>
      </c>
      <c r="AP5">
        <v>12.6</v>
      </c>
      <c r="AQ5">
        <v>68.69</v>
      </c>
      <c r="AR5">
        <v>26.75</v>
      </c>
      <c r="AS5">
        <v>35.229999999999997</v>
      </c>
      <c r="AT5">
        <v>14.54</v>
      </c>
      <c r="AU5">
        <v>0</v>
      </c>
      <c r="AV5">
        <v>0</v>
      </c>
      <c r="AW5">
        <v>0</v>
      </c>
      <c r="AX5">
        <v>0</v>
      </c>
      <c r="AY5">
        <v>0</v>
      </c>
      <c r="AZ5">
        <v>3.89</v>
      </c>
      <c r="BA5">
        <v>2.66</v>
      </c>
      <c r="BB5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2530.39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662.08</v>
      </c>
      <c r="L6">
        <v>423.21</v>
      </c>
      <c r="M6">
        <v>45.87</v>
      </c>
      <c r="N6">
        <v>117.96</v>
      </c>
      <c r="O6">
        <v>123.67</v>
      </c>
      <c r="P6">
        <v>113.25</v>
      </c>
      <c r="Q6">
        <v>17.16</v>
      </c>
      <c r="R6">
        <v>41.1</v>
      </c>
      <c r="S6">
        <v>0</v>
      </c>
      <c r="T6">
        <v>0.86</v>
      </c>
      <c r="U6">
        <v>149.37</v>
      </c>
      <c r="V6">
        <v>19.79</v>
      </c>
      <c r="W6">
        <v>43.54</v>
      </c>
      <c r="X6">
        <v>95.82</v>
      </c>
      <c r="Y6">
        <v>0</v>
      </c>
      <c r="Z6">
        <v>6.32</v>
      </c>
      <c r="AA6">
        <v>27.23</v>
      </c>
      <c r="AB6">
        <v>27.47</v>
      </c>
      <c r="AC6">
        <v>20.71</v>
      </c>
      <c r="AD6">
        <v>29.3</v>
      </c>
      <c r="AE6">
        <v>52.13</v>
      </c>
      <c r="AF6">
        <v>37.450000000000003</v>
      </c>
      <c r="AG6">
        <v>44.76</v>
      </c>
      <c r="AH6">
        <v>123.84</v>
      </c>
      <c r="AI6">
        <v>3.4</v>
      </c>
      <c r="AJ6">
        <v>0</v>
      </c>
      <c r="AK6">
        <v>58.67</v>
      </c>
      <c r="AL6">
        <v>76.94</v>
      </c>
      <c r="AM6">
        <v>0</v>
      </c>
      <c r="AN6">
        <v>0</v>
      </c>
      <c r="AO6">
        <v>1.42</v>
      </c>
      <c r="AP6">
        <v>12.6</v>
      </c>
      <c r="AQ6">
        <v>68.69</v>
      </c>
      <c r="AR6">
        <v>26.75</v>
      </c>
      <c r="AS6">
        <v>35.229999999999997</v>
      </c>
      <c r="AT6">
        <v>13.38</v>
      </c>
      <c r="AU6">
        <v>0</v>
      </c>
      <c r="AV6">
        <v>0</v>
      </c>
      <c r="AW6">
        <v>0</v>
      </c>
      <c r="AX6">
        <v>0</v>
      </c>
      <c r="AY6">
        <v>0</v>
      </c>
      <c r="AZ6">
        <v>3.89</v>
      </c>
      <c r="BA6">
        <v>2.66</v>
      </c>
      <c r="BB6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2529.23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332.46</v>
      </c>
      <c r="L7">
        <v>423.21</v>
      </c>
      <c r="M7">
        <v>45.87</v>
      </c>
      <c r="N7">
        <v>117.96</v>
      </c>
      <c r="O7">
        <v>123.67</v>
      </c>
      <c r="P7">
        <v>105.7</v>
      </c>
      <c r="Q7">
        <v>17.16</v>
      </c>
      <c r="R7">
        <v>41.1</v>
      </c>
      <c r="S7">
        <v>0</v>
      </c>
      <c r="T7">
        <v>0.86</v>
      </c>
      <c r="U7">
        <v>149.37</v>
      </c>
      <c r="V7">
        <v>19.79</v>
      </c>
      <c r="W7">
        <v>43.54</v>
      </c>
      <c r="X7">
        <v>95.82</v>
      </c>
      <c r="Y7">
        <v>0</v>
      </c>
      <c r="Z7">
        <v>6.32</v>
      </c>
      <c r="AA7">
        <v>27.23</v>
      </c>
      <c r="AB7">
        <v>27.47</v>
      </c>
      <c r="AC7">
        <v>20.71</v>
      </c>
      <c r="AD7">
        <v>29.3</v>
      </c>
      <c r="AE7">
        <v>52.13</v>
      </c>
      <c r="AF7">
        <v>28.09</v>
      </c>
      <c r="AG7">
        <v>44.76</v>
      </c>
      <c r="AH7">
        <v>123.84</v>
      </c>
      <c r="AI7">
        <v>3.4</v>
      </c>
      <c r="AJ7">
        <v>0</v>
      </c>
      <c r="AK7">
        <v>58.67</v>
      </c>
      <c r="AL7">
        <v>76.94</v>
      </c>
      <c r="AM7">
        <v>0</v>
      </c>
      <c r="AN7">
        <v>0</v>
      </c>
      <c r="AO7">
        <v>1.42</v>
      </c>
      <c r="AP7">
        <v>12.6</v>
      </c>
      <c r="AQ7">
        <v>68.69</v>
      </c>
      <c r="AR7">
        <v>26.75</v>
      </c>
      <c r="AS7">
        <v>20.04</v>
      </c>
      <c r="AT7">
        <v>11.47</v>
      </c>
      <c r="AU7">
        <v>0</v>
      </c>
      <c r="AV7">
        <v>0</v>
      </c>
      <c r="AW7">
        <v>0</v>
      </c>
      <c r="AX7">
        <v>0</v>
      </c>
      <c r="AY7">
        <v>0</v>
      </c>
      <c r="AZ7">
        <v>3.89</v>
      </c>
      <c r="BA7">
        <v>2.66</v>
      </c>
      <c r="BB7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2165.5999999999995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332.46</v>
      </c>
      <c r="L8">
        <v>423.21</v>
      </c>
      <c r="M8">
        <v>45.87</v>
      </c>
      <c r="N8">
        <v>117.96</v>
      </c>
      <c r="O8">
        <v>123.67</v>
      </c>
      <c r="P8">
        <v>98.15</v>
      </c>
      <c r="Q8">
        <v>17.16</v>
      </c>
      <c r="R8">
        <v>41.1</v>
      </c>
      <c r="S8">
        <v>0</v>
      </c>
      <c r="T8">
        <v>0.86</v>
      </c>
      <c r="U8">
        <v>149.37</v>
      </c>
      <c r="V8">
        <v>19.79</v>
      </c>
      <c r="W8">
        <v>43.54</v>
      </c>
      <c r="X8">
        <v>95.82</v>
      </c>
      <c r="Y8">
        <v>0</v>
      </c>
      <c r="Z8">
        <v>6.32</v>
      </c>
      <c r="AA8">
        <v>27.23</v>
      </c>
      <c r="AB8">
        <v>27.47</v>
      </c>
      <c r="AC8">
        <v>20.71</v>
      </c>
      <c r="AD8">
        <v>29.3</v>
      </c>
      <c r="AE8">
        <v>52.13</v>
      </c>
      <c r="AF8">
        <v>28.09</v>
      </c>
      <c r="AG8">
        <v>44.76</v>
      </c>
      <c r="AH8">
        <v>123.84</v>
      </c>
      <c r="AI8">
        <v>3.4</v>
      </c>
      <c r="AJ8">
        <v>0</v>
      </c>
      <c r="AK8">
        <v>58.67</v>
      </c>
      <c r="AL8">
        <v>76.94</v>
      </c>
      <c r="AM8">
        <v>0</v>
      </c>
      <c r="AN8">
        <v>0</v>
      </c>
      <c r="AO8">
        <v>1.42</v>
      </c>
      <c r="AP8">
        <v>12.6</v>
      </c>
      <c r="AQ8">
        <v>68.69</v>
      </c>
      <c r="AR8">
        <v>26.75</v>
      </c>
      <c r="AS8">
        <v>20.04</v>
      </c>
      <c r="AT8">
        <v>10.53</v>
      </c>
      <c r="AU8">
        <v>0</v>
      </c>
      <c r="AV8">
        <v>0</v>
      </c>
      <c r="AW8">
        <v>0</v>
      </c>
      <c r="AX8">
        <v>0</v>
      </c>
      <c r="AY8">
        <v>0</v>
      </c>
      <c r="AZ8">
        <v>3.89</v>
      </c>
      <c r="BA8">
        <v>2.66</v>
      </c>
      <c r="BB8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2157.1099999999997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332.46</v>
      </c>
      <c r="L9">
        <v>423.21</v>
      </c>
      <c r="M9">
        <v>45.87</v>
      </c>
      <c r="N9">
        <v>117.96</v>
      </c>
      <c r="O9">
        <v>123.67</v>
      </c>
      <c r="P9">
        <v>90.6</v>
      </c>
      <c r="Q9">
        <v>17.16</v>
      </c>
      <c r="R9">
        <v>41.1</v>
      </c>
      <c r="S9">
        <v>0</v>
      </c>
      <c r="T9">
        <v>0.86</v>
      </c>
      <c r="U9">
        <v>149.37</v>
      </c>
      <c r="V9">
        <v>19.79</v>
      </c>
      <c r="W9">
        <v>43.54</v>
      </c>
      <c r="X9">
        <v>95.82</v>
      </c>
      <c r="Y9">
        <v>0</v>
      </c>
      <c r="Z9">
        <v>6.32</v>
      </c>
      <c r="AA9">
        <v>27.23</v>
      </c>
      <c r="AB9">
        <v>27.47</v>
      </c>
      <c r="AC9">
        <v>20.71</v>
      </c>
      <c r="AD9">
        <v>29.3</v>
      </c>
      <c r="AE9">
        <v>52.13</v>
      </c>
      <c r="AF9">
        <v>28.09</v>
      </c>
      <c r="AG9">
        <v>44.76</v>
      </c>
      <c r="AH9">
        <v>123.84</v>
      </c>
      <c r="AI9">
        <v>3.4</v>
      </c>
      <c r="AJ9">
        <v>0</v>
      </c>
      <c r="AK9">
        <v>58.67</v>
      </c>
      <c r="AL9">
        <v>76.94</v>
      </c>
      <c r="AM9">
        <v>0</v>
      </c>
      <c r="AN9">
        <v>0</v>
      </c>
      <c r="AO9">
        <v>1.42</v>
      </c>
      <c r="AP9">
        <v>12.6</v>
      </c>
      <c r="AQ9">
        <v>68.69</v>
      </c>
      <c r="AR9">
        <v>48.68</v>
      </c>
      <c r="AS9">
        <v>20.04</v>
      </c>
      <c r="AT9">
        <v>11.64</v>
      </c>
      <c r="AU9">
        <v>0</v>
      </c>
      <c r="AV9">
        <v>0</v>
      </c>
      <c r="AW9">
        <v>0</v>
      </c>
      <c r="AX9">
        <v>0</v>
      </c>
      <c r="AY9">
        <v>0</v>
      </c>
      <c r="AZ9">
        <v>3.89</v>
      </c>
      <c r="BA9">
        <v>2.66</v>
      </c>
      <c r="BB9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2172.599999999999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332.46</v>
      </c>
      <c r="L10">
        <v>423.21</v>
      </c>
      <c r="M10">
        <v>45.87</v>
      </c>
      <c r="N10">
        <v>117.96</v>
      </c>
      <c r="O10">
        <v>123.67</v>
      </c>
      <c r="P10">
        <v>90.6</v>
      </c>
      <c r="Q10">
        <v>17.16</v>
      </c>
      <c r="R10">
        <v>41.1</v>
      </c>
      <c r="S10">
        <v>0</v>
      </c>
      <c r="T10">
        <v>0.86</v>
      </c>
      <c r="U10">
        <v>149.37</v>
      </c>
      <c r="V10">
        <v>19.79</v>
      </c>
      <c r="W10">
        <v>43.54</v>
      </c>
      <c r="X10">
        <v>95.82</v>
      </c>
      <c r="Y10">
        <v>0</v>
      </c>
      <c r="Z10">
        <v>6.32</v>
      </c>
      <c r="AA10">
        <v>27.23</v>
      </c>
      <c r="AB10">
        <v>27.47</v>
      </c>
      <c r="AC10">
        <v>20.71</v>
      </c>
      <c r="AD10">
        <v>29.3</v>
      </c>
      <c r="AE10">
        <v>52.13</v>
      </c>
      <c r="AF10">
        <v>28.09</v>
      </c>
      <c r="AG10">
        <v>44.76</v>
      </c>
      <c r="AH10">
        <v>123.84</v>
      </c>
      <c r="AI10">
        <v>3.4</v>
      </c>
      <c r="AJ10">
        <v>0</v>
      </c>
      <c r="AK10">
        <v>58.67</v>
      </c>
      <c r="AL10">
        <v>76.94</v>
      </c>
      <c r="AM10">
        <v>0</v>
      </c>
      <c r="AN10">
        <v>0</v>
      </c>
      <c r="AO10">
        <v>1.42</v>
      </c>
      <c r="AP10">
        <v>12.6</v>
      </c>
      <c r="AQ10">
        <v>68.69</v>
      </c>
      <c r="AR10">
        <v>48.68</v>
      </c>
      <c r="AS10">
        <v>20.04</v>
      </c>
      <c r="AT10">
        <v>11.31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3.89</v>
      </c>
      <c r="BA10">
        <v>2.66</v>
      </c>
      <c r="BB10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2172.2699999999991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332.46</v>
      </c>
      <c r="L11">
        <v>423.21</v>
      </c>
      <c r="M11">
        <v>45.87</v>
      </c>
      <c r="N11">
        <v>117.96</v>
      </c>
      <c r="O11">
        <v>123.67</v>
      </c>
      <c r="P11">
        <v>90.6</v>
      </c>
      <c r="Q11">
        <v>17.16</v>
      </c>
      <c r="R11">
        <v>41.1</v>
      </c>
      <c r="S11">
        <v>0</v>
      </c>
      <c r="T11">
        <v>0.86</v>
      </c>
      <c r="U11">
        <v>149.37</v>
      </c>
      <c r="V11">
        <v>19.79</v>
      </c>
      <c r="W11">
        <v>43.54</v>
      </c>
      <c r="X11">
        <v>95.82</v>
      </c>
      <c r="Y11">
        <v>0</v>
      </c>
      <c r="Z11">
        <v>6.32</v>
      </c>
      <c r="AA11">
        <v>27.23</v>
      </c>
      <c r="AB11">
        <v>27.47</v>
      </c>
      <c r="AC11">
        <v>20.71</v>
      </c>
      <c r="AD11">
        <v>29.3</v>
      </c>
      <c r="AE11">
        <v>52.13</v>
      </c>
      <c r="AF11">
        <v>28.09</v>
      </c>
      <c r="AG11">
        <v>44.76</v>
      </c>
      <c r="AH11">
        <v>123.84</v>
      </c>
      <c r="AI11">
        <v>2.72</v>
      </c>
      <c r="AJ11">
        <v>0</v>
      </c>
      <c r="AK11">
        <v>58.67</v>
      </c>
      <c r="AL11">
        <v>49.56</v>
      </c>
      <c r="AM11">
        <v>0</v>
      </c>
      <c r="AN11">
        <v>0</v>
      </c>
      <c r="AO11">
        <v>1.42</v>
      </c>
      <c r="AP11">
        <v>12.6</v>
      </c>
      <c r="AQ11">
        <v>68.69</v>
      </c>
      <c r="AR11">
        <v>21.4</v>
      </c>
      <c r="AS11">
        <v>20.04</v>
      </c>
      <c r="AT11">
        <v>10.7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3.89</v>
      </c>
      <c r="BA11">
        <v>2.66</v>
      </c>
      <c r="BB1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2116.3199999999993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332.46</v>
      </c>
      <c r="L12">
        <v>423.21</v>
      </c>
      <c r="M12">
        <v>45.87</v>
      </c>
      <c r="N12">
        <v>117.96</v>
      </c>
      <c r="O12">
        <v>123.67</v>
      </c>
      <c r="P12">
        <v>90.6</v>
      </c>
      <c r="Q12">
        <v>17.16</v>
      </c>
      <c r="R12">
        <v>41.1</v>
      </c>
      <c r="S12">
        <v>0</v>
      </c>
      <c r="T12">
        <v>0.86</v>
      </c>
      <c r="U12">
        <v>149.37</v>
      </c>
      <c r="V12">
        <v>19.79</v>
      </c>
      <c r="W12">
        <v>43.54</v>
      </c>
      <c r="X12">
        <v>95.82</v>
      </c>
      <c r="Y12">
        <v>0</v>
      </c>
      <c r="Z12">
        <v>6.32</v>
      </c>
      <c r="AA12">
        <v>27.23</v>
      </c>
      <c r="AB12">
        <v>27.47</v>
      </c>
      <c r="AC12">
        <v>20.71</v>
      </c>
      <c r="AD12">
        <v>29.3</v>
      </c>
      <c r="AE12">
        <v>52.13</v>
      </c>
      <c r="AF12">
        <v>28.09</v>
      </c>
      <c r="AG12">
        <v>44.76</v>
      </c>
      <c r="AH12">
        <v>123.84</v>
      </c>
      <c r="AI12">
        <v>2.72</v>
      </c>
      <c r="AJ12">
        <v>0</v>
      </c>
      <c r="AK12">
        <v>58.67</v>
      </c>
      <c r="AL12">
        <v>37.17</v>
      </c>
      <c r="AM12">
        <v>0</v>
      </c>
      <c r="AN12">
        <v>0</v>
      </c>
      <c r="AO12">
        <v>1.42</v>
      </c>
      <c r="AP12">
        <v>12.6</v>
      </c>
      <c r="AQ12">
        <v>68.69</v>
      </c>
      <c r="AR12">
        <v>21.4</v>
      </c>
      <c r="AS12">
        <v>20.04</v>
      </c>
      <c r="AT12">
        <v>10.54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3.89</v>
      </c>
      <c r="BA12">
        <v>2.66</v>
      </c>
      <c r="BB1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2103.7699999999995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332.46</v>
      </c>
      <c r="L13">
        <v>423.21</v>
      </c>
      <c r="M13">
        <v>45.87</v>
      </c>
      <c r="N13">
        <v>117.96</v>
      </c>
      <c r="O13">
        <v>123.67</v>
      </c>
      <c r="P13">
        <v>90.6</v>
      </c>
      <c r="Q13">
        <v>17.16</v>
      </c>
      <c r="R13">
        <v>41.11</v>
      </c>
      <c r="S13">
        <v>0</v>
      </c>
      <c r="T13">
        <v>0.86</v>
      </c>
      <c r="U13">
        <v>149.37</v>
      </c>
      <c r="V13">
        <v>19.79</v>
      </c>
      <c r="W13">
        <v>43.54</v>
      </c>
      <c r="X13">
        <v>95.82</v>
      </c>
      <c r="Y13">
        <v>0</v>
      </c>
      <c r="Z13">
        <v>6.32</v>
      </c>
      <c r="AA13">
        <v>27.23</v>
      </c>
      <c r="AB13">
        <v>27.47</v>
      </c>
      <c r="AC13">
        <v>20.71</v>
      </c>
      <c r="AD13">
        <v>29.3</v>
      </c>
      <c r="AE13">
        <v>52.13</v>
      </c>
      <c r="AF13">
        <v>28.09</v>
      </c>
      <c r="AG13">
        <v>44.76</v>
      </c>
      <c r="AH13">
        <v>123.84</v>
      </c>
      <c r="AI13">
        <v>2.72</v>
      </c>
      <c r="AJ13">
        <v>0</v>
      </c>
      <c r="AK13">
        <v>58.67</v>
      </c>
      <c r="AL13">
        <v>37.17</v>
      </c>
      <c r="AM13">
        <v>0</v>
      </c>
      <c r="AN13">
        <v>0</v>
      </c>
      <c r="AO13">
        <v>1.42</v>
      </c>
      <c r="AP13">
        <v>12.6</v>
      </c>
      <c r="AQ13">
        <v>68.69</v>
      </c>
      <c r="AR13">
        <v>21.4</v>
      </c>
      <c r="AS13">
        <v>20.04</v>
      </c>
      <c r="AT13">
        <v>10.64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3.89</v>
      </c>
      <c r="BA13">
        <v>2.66</v>
      </c>
      <c r="BB13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2103.8799999999997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332.46</v>
      </c>
      <c r="L14">
        <v>423.21</v>
      </c>
      <c r="M14">
        <v>45.87</v>
      </c>
      <c r="N14">
        <v>117.96</v>
      </c>
      <c r="O14">
        <v>123.67</v>
      </c>
      <c r="P14">
        <v>90.6</v>
      </c>
      <c r="Q14">
        <v>17.16</v>
      </c>
      <c r="R14">
        <v>41.11</v>
      </c>
      <c r="S14">
        <v>0</v>
      </c>
      <c r="T14">
        <v>0.86</v>
      </c>
      <c r="U14">
        <v>149.37</v>
      </c>
      <c r="V14">
        <v>19.79</v>
      </c>
      <c r="W14">
        <v>43.54</v>
      </c>
      <c r="X14">
        <v>95.82</v>
      </c>
      <c r="Y14">
        <v>0</v>
      </c>
      <c r="Z14">
        <v>6.32</v>
      </c>
      <c r="AA14">
        <v>27.23</v>
      </c>
      <c r="AB14">
        <v>27.47</v>
      </c>
      <c r="AC14">
        <v>20.71</v>
      </c>
      <c r="AD14">
        <v>29.3</v>
      </c>
      <c r="AE14">
        <v>52.13</v>
      </c>
      <c r="AF14">
        <v>28.09</v>
      </c>
      <c r="AG14">
        <v>44.76</v>
      </c>
      <c r="AH14">
        <v>123.84</v>
      </c>
      <c r="AI14">
        <v>2.72</v>
      </c>
      <c r="AJ14">
        <v>0</v>
      </c>
      <c r="AK14">
        <v>58.67</v>
      </c>
      <c r="AL14">
        <v>37.17</v>
      </c>
      <c r="AM14">
        <v>0</v>
      </c>
      <c r="AN14">
        <v>0</v>
      </c>
      <c r="AO14">
        <v>1.42</v>
      </c>
      <c r="AP14">
        <v>12.6</v>
      </c>
      <c r="AQ14">
        <v>68.69</v>
      </c>
      <c r="AR14">
        <v>21.4</v>
      </c>
      <c r="AS14">
        <v>20.04</v>
      </c>
      <c r="AT14">
        <v>12.61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3.89</v>
      </c>
      <c r="BA14">
        <v>2.66</v>
      </c>
      <c r="BB14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2105.85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332.46</v>
      </c>
      <c r="L15">
        <v>507.07</v>
      </c>
      <c r="M15">
        <v>45.87</v>
      </c>
      <c r="N15">
        <v>117.96</v>
      </c>
      <c r="O15">
        <v>123.67</v>
      </c>
      <c r="P15">
        <v>90.6</v>
      </c>
      <c r="Q15">
        <v>17.16</v>
      </c>
      <c r="R15">
        <v>35.630000000000003</v>
      </c>
      <c r="S15">
        <v>0</v>
      </c>
      <c r="T15">
        <v>0.86</v>
      </c>
      <c r="U15">
        <v>149.37</v>
      </c>
      <c r="V15">
        <v>19.79</v>
      </c>
      <c r="W15">
        <v>43.54</v>
      </c>
      <c r="X15">
        <v>95.82</v>
      </c>
      <c r="Y15">
        <v>0</v>
      </c>
      <c r="Z15">
        <v>6.32</v>
      </c>
      <c r="AA15">
        <v>27.23</v>
      </c>
      <c r="AB15">
        <v>27.47</v>
      </c>
      <c r="AC15">
        <v>20.71</v>
      </c>
      <c r="AD15">
        <v>29.3</v>
      </c>
      <c r="AE15">
        <v>52.13</v>
      </c>
      <c r="AF15">
        <v>28.09</v>
      </c>
      <c r="AG15">
        <v>44.76</v>
      </c>
      <c r="AH15">
        <v>123.84</v>
      </c>
      <c r="AI15">
        <v>2.72</v>
      </c>
      <c r="AJ15">
        <v>0</v>
      </c>
      <c r="AK15">
        <v>58.67</v>
      </c>
      <c r="AL15">
        <v>37.17</v>
      </c>
      <c r="AM15">
        <v>0</v>
      </c>
      <c r="AN15">
        <v>0</v>
      </c>
      <c r="AO15">
        <v>1.42</v>
      </c>
      <c r="AP15">
        <v>11.42</v>
      </c>
      <c r="AQ15">
        <v>68.69</v>
      </c>
      <c r="AR15">
        <v>21.4</v>
      </c>
      <c r="AS15">
        <v>20.04</v>
      </c>
      <c r="AT15">
        <v>14.54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3.89</v>
      </c>
      <c r="BA15">
        <v>2.66</v>
      </c>
      <c r="BB15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2184.98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332.46</v>
      </c>
      <c r="L16">
        <v>423.54</v>
      </c>
      <c r="M16">
        <v>45.87</v>
      </c>
      <c r="N16">
        <v>117.96</v>
      </c>
      <c r="O16">
        <v>123.67</v>
      </c>
      <c r="P16">
        <v>90.6</v>
      </c>
      <c r="Q16">
        <v>17.16</v>
      </c>
      <c r="R16">
        <v>41.72</v>
      </c>
      <c r="S16">
        <v>0</v>
      </c>
      <c r="T16">
        <v>0.86</v>
      </c>
      <c r="U16">
        <v>149.37</v>
      </c>
      <c r="V16">
        <v>19.79</v>
      </c>
      <c r="W16">
        <v>43.54</v>
      </c>
      <c r="X16">
        <v>95.82</v>
      </c>
      <c r="Y16">
        <v>0</v>
      </c>
      <c r="Z16">
        <v>6.32</v>
      </c>
      <c r="AA16">
        <v>27.23</v>
      </c>
      <c r="AB16">
        <v>27.47</v>
      </c>
      <c r="AC16">
        <v>20.71</v>
      </c>
      <c r="AD16">
        <v>29.3</v>
      </c>
      <c r="AE16">
        <v>52.13</v>
      </c>
      <c r="AF16">
        <v>28.09</v>
      </c>
      <c r="AG16">
        <v>44.76</v>
      </c>
      <c r="AH16">
        <v>123.84</v>
      </c>
      <c r="AI16">
        <v>2.72</v>
      </c>
      <c r="AJ16">
        <v>0</v>
      </c>
      <c r="AK16">
        <v>58.67</v>
      </c>
      <c r="AL16">
        <v>37.17</v>
      </c>
      <c r="AM16">
        <v>0</v>
      </c>
      <c r="AN16">
        <v>0</v>
      </c>
      <c r="AO16">
        <v>1.42</v>
      </c>
      <c r="AP16">
        <v>11.42</v>
      </c>
      <c r="AQ16">
        <v>68.69</v>
      </c>
      <c r="AR16">
        <v>21.4</v>
      </c>
      <c r="AS16">
        <v>20.04</v>
      </c>
      <c r="AT16">
        <v>14.54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3.89</v>
      </c>
      <c r="BA16">
        <v>2.66</v>
      </c>
      <c r="BB16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2107.54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331.04</v>
      </c>
      <c r="L17">
        <v>420.16</v>
      </c>
      <c r="M17">
        <v>45.87</v>
      </c>
      <c r="N17">
        <v>117.96</v>
      </c>
      <c r="O17">
        <v>123.67</v>
      </c>
      <c r="P17">
        <v>90.6</v>
      </c>
      <c r="Q17">
        <v>17.16</v>
      </c>
      <c r="R17">
        <v>41.11</v>
      </c>
      <c r="S17">
        <v>0</v>
      </c>
      <c r="T17">
        <v>0.86</v>
      </c>
      <c r="U17">
        <v>149.37</v>
      </c>
      <c r="V17">
        <v>19.79</v>
      </c>
      <c r="W17">
        <v>43.54</v>
      </c>
      <c r="X17">
        <v>95.82</v>
      </c>
      <c r="Y17">
        <v>0</v>
      </c>
      <c r="Z17">
        <v>6.32</v>
      </c>
      <c r="AA17">
        <v>27.23</v>
      </c>
      <c r="AB17">
        <v>27.47</v>
      </c>
      <c r="AC17">
        <v>20.71</v>
      </c>
      <c r="AD17">
        <v>29.3</v>
      </c>
      <c r="AE17">
        <v>52.13</v>
      </c>
      <c r="AF17">
        <v>28.09</v>
      </c>
      <c r="AG17">
        <v>44.76</v>
      </c>
      <c r="AH17">
        <v>148.62</v>
      </c>
      <c r="AI17">
        <v>2.72</v>
      </c>
      <c r="AJ17">
        <v>0</v>
      </c>
      <c r="AK17">
        <v>58.67</v>
      </c>
      <c r="AL17">
        <v>37.17</v>
      </c>
      <c r="AM17">
        <v>0</v>
      </c>
      <c r="AN17">
        <v>0</v>
      </c>
      <c r="AO17">
        <v>1.42</v>
      </c>
      <c r="AP17">
        <v>11.42</v>
      </c>
      <c r="AQ17">
        <v>68.69</v>
      </c>
      <c r="AR17">
        <v>21.4</v>
      </c>
      <c r="AS17">
        <v>20.04</v>
      </c>
      <c r="AT17">
        <v>14.04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3.89</v>
      </c>
      <c r="BA17">
        <v>3.19</v>
      </c>
      <c r="BB17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2126.9399999999996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331.04</v>
      </c>
      <c r="L18">
        <v>423.54</v>
      </c>
      <c r="M18">
        <v>45.87</v>
      </c>
      <c r="N18">
        <v>117.96</v>
      </c>
      <c r="O18">
        <v>123.67</v>
      </c>
      <c r="P18">
        <v>90.6</v>
      </c>
      <c r="Q18">
        <v>17.16</v>
      </c>
      <c r="R18">
        <v>41.11</v>
      </c>
      <c r="S18">
        <v>0</v>
      </c>
      <c r="T18">
        <v>0.86</v>
      </c>
      <c r="U18">
        <v>149.37</v>
      </c>
      <c r="V18">
        <v>19.79</v>
      </c>
      <c r="W18">
        <v>43.54</v>
      </c>
      <c r="X18">
        <v>95.82</v>
      </c>
      <c r="Y18">
        <v>0</v>
      </c>
      <c r="Z18">
        <v>6.32</v>
      </c>
      <c r="AA18">
        <v>27.23</v>
      </c>
      <c r="AB18">
        <v>27.47</v>
      </c>
      <c r="AC18">
        <v>20.71</v>
      </c>
      <c r="AD18">
        <v>29.3</v>
      </c>
      <c r="AE18">
        <v>52.13</v>
      </c>
      <c r="AF18">
        <v>28.09</v>
      </c>
      <c r="AG18">
        <v>44.76</v>
      </c>
      <c r="AH18">
        <v>148.62</v>
      </c>
      <c r="AI18">
        <v>2.72</v>
      </c>
      <c r="AJ18">
        <v>0</v>
      </c>
      <c r="AK18">
        <v>58.67</v>
      </c>
      <c r="AL18">
        <v>37.17</v>
      </c>
      <c r="AM18">
        <v>0</v>
      </c>
      <c r="AN18">
        <v>0</v>
      </c>
      <c r="AO18">
        <v>1.28</v>
      </c>
      <c r="AP18">
        <v>11.42</v>
      </c>
      <c r="AQ18">
        <v>68.69</v>
      </c>
      <c r="AR18">
        <v>21.4</v>
      </c>
      <c r="AS18">
        <v>20.04</v>
      </c>
      <c r="AT18">
        <v>14.54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3.89</v>
      </c>
      <c r="BA18">
        <v>3.19</v>
      </c>
      <c r="BB18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2130.6799999999998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331.04</v>
      </c>
      <c r="L19">
        <v>464.82</v>
      </c>
      <c r="M19">
        <v>45.87</v>
      </c>
      <c r="N19">
        <v>117.96</v>
      </c>
      <c r="O19">
        <v>123.67</v>
      </c>
      <c r="P19">
        <v>90.6</v>
      </c>
      <c r="Q19">
        <v>17.16</v>
      </c>
      <c r="R19">
        <v>41.16</v>
      </c>
      <c r="S19">
        <v>0</v>
      </c>
      <c r="T19">
        <v>0.86</v>
      </c>
      <c r="U19">
        <v>149.37</v>
      </c>
      <c r="V19">
        <v>19.79</v>
      </c>
      <c r="W19">
        <v>43.54</v>
      </c>
      <c r="X19">
        <v>95.82</v>
      </c>
      <c r="Y19">
        <v>0</v>
      </c>
      <c r="Z19">
        <v>6.32</v>
      </c>
      <c r="AA19">
        <v>27.23</v>
      </c>
      <c r="AB19">
        <v>27.47</v>
      </c>
      <c r="AC19">
        <v>20.71</v>
      </c>
      <c r="AD19">
        <v>29.3</v>
      </c>
      <c r="AE19">
        <v>52.13</v>
      </c>
      <c r="AF19">
        <v>28.09</v>
      </c>
      <c r="AG19">
        <v>44.76</v>
      </c>
      <c r="AH19">
        <v>148.62</v>
      </c>
      <c r="AI19">
        <v>2.72</v>
      </c>
      <c r="AJ19">
        <v>0</v>
      </c>
      <c r="AK19">
        <v>58.67</v>
      </c>
      <c r="AL19">
        <v>49.56</v>
      </c>
      <c r="AM19">
        <v>0</v>
      </c>
      <c r="AN19">
        <v>0</v>
      </c>
      <c r="AO19">
        <v>2.85</v>
      </c>
      <c r="AP19">
        <v>11.42</v>
      </c>
      <c r="AQ19">
        <v>68.69</v>
      </c>
      <c r="AR19">
        <v>26.75</v>
      </c>
      <c r="AS19">
        <v>20.04</v>
      </c>
      <c r="AT19">
        <v>14.54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3.89</v>
      </c>
      <c r="BA19">
        <v>3.19</v>
      </c>
      <c r="BB19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2191.3199999999997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331.04</v>
      </c>
      <c r="L20">
        <v>340.26</v>
      </c>
      <c r="M20">
        <v>45.87</v>
      </c>
      <c r="N20">
        <v>117.96</v>
      </c>
      <c r="O20">
        <v>123.67</v>
      </c>
      <c r="P20">
        <v>90.6</v>
      </c>
      <c r="Q20">
        <v>17.16</v>
      </c>
      <c r="R20">
        <v>41.11</v>
      </c>
      <c r="S20">
        <v>0</v>
      </c>
      <c r="T20">
        <v>0.86</v>
      </c>
      <c r="U20">
        <v>149.37</v>
      </c>
      <c r="V20">
        <v>19.79</v>
      </c>
      <c r="W20">
        <v>43.54</v>
      </c>
      <c r="X20">
        <v>95.82</v>
      </c>
      <c r="Y20">
        <v>0</v>
      </c>
      <c r="Z20">
        <v>6.32</v>
      </c>
      <c r="AA20">
        <v>27.23</v>
      </c>
      <c r="AB20">
        <v>27.47</v>
      </c>
      <c r="AC20">
        <v>20.71</v>
      </c>
      <c r="AD20">
        <v>29.3</v>
      </c>
      <c r="AE20">
        <v>52.13</v>
      </c>
      <c r="AF20">
        <v>28.09</v>
      </c>
      <c r="AG20">
        <v>44.76</v>
      </c>
      <c r="AH20">
        <v>148.62</v>
      </c>
      <c r="AI20">
        <v>2.72</v>
      </c>
      <c r="AJ20">
        <v>0</v>
      </c>
      <c r="AK20">
        <v>58.67</v>
      </c>
      <c r="AL20">
        <v>49.56</v>
      </c>
      <c r="AM20">
        <v>0</v>
      </c>
      <c r="AN20">
        <v>0</v>
      </c>
      <c r="AO20">
        <v>2.85</v>
      </c>
      <c r="AP20">
        <v>11.42</v>
      </c>
      <c r="AQ20">
        <v>68.69</v>
      </c>
      <c r="AR20">
        <v>26.75</v>
      </c>
      <c r="AS20">
        <v>20.04</v>
      </c>
      <c r="AT20">
        <v>14.54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3.89</v>
      </c>
      <c r="BA20">
        <v>3.19</v>
      </c>
      <c r="BB20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2066.7099999999996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331.04</v>
      </c>
      <c r="L21">
        <v>423.21</v>
      </c>
      <c r="M21">
        <v>45.87</v>
      </c>
      <c r="N21">
        <v>117.96</v>
      </c>
      <c r="O21">
        <v>123.67</v>
      </c>
      <c r="P21">
        <v>90.6</v>
      </c>
      <c r="Q21">
        <v>19.93</v>
      </c>
      <c r="R21">
        <v>41.11</v>
      </c>
      <c r="S21">
        <v>0</v>
      </c>
      <c r="T21">
        <v>0.86</v>
      </c>
      <c r="U21">
        <v>149.37</v>
      </c>
      <c r="V21">
        <v>19.79</v>
      </c>
      <c r="W21">
        <v>43.54</v>
      </c>
      <c r="X21">
        <v>95.82</v>
      </c>
      <c r="Y21">
        <v>0</v>
      </c>
      <c r="Z21">
        <v>6.32</v>
      </c>
      <c r="AA21">
        <v>27.23</v>
      </c>
      <c r="AB21">
        <v>27.47</v>
      </c>
      <c r="AC21">
        <v>20.71</v>
      </c>
      <c r="AD21">
        <v>29.3</v>
      </c>
      <c r="AE21">
        <v>52.13</v>
      </c>
      <c r="AF21">
        <v>28.09</v>
      </c>
      <c r="AG21">
        <v>44.76</v>
      </c>
      <c r="AH21">
        <v>148.62</v>
      </c>
      <c r="AI21">
        <v>2.72</v>
      </c>
      <c r="AJ21">
        <v>0</v>
      </c>
      <c r="AK21">
        <v>58.67</v>
      </c>
      <c r="AL21">
        <v>61.95</v>
      </c>
      <c r="AM21">
        <v>0</v>
      </c>
      <c r="AN21">
        <v>0</v>
      </c>
      <c r="AO21">
        <v>2.71</v>
      </c>
      <c r="AP21">
        <v>11.42</v>
      </c>
      <c r="AQ21">
        <v>68.69</v>
      </c>
      <c r="AR21">
        <v>26.75</v>
      </c>
      <c r="AS21">
        <v>20.04</v>
      </c>
      <c r="AT21">
        <v>14.54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3.89</v>
      </c>
      <c r="BA21">
        <v>3.19</v>
      </c>
      <c r="BB2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2164.6799999999998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331.04</v>
      </c>
      <c r="L22">
        <v>423.21</v>
      </c>
      <c r="M22">
        <v>45.87</v>
      </c>
      <c r="N22">
        <v>117.96</v>
      </c>
      <c r="O22">
        <v>123.67</v>
      </c>
      <c r="P22">
        <v>90.6</v>
      </c>
      <c r="Q22">
        <v>19.93</v>
      </c>
      <c r="R22">
        <v>35.630000000000003</v>
      </c>
      <c r="S22">
        <v>0</v>
      </c>
      <c r="T22">
        <v>0.86</v>
      </c>
      <c r="U22">
        <v>149.37</v>
      </c>
      <c r="V22">
        <v>19.79</v>
      </c>
      <c r="W22">
        <v>43.54</v>
      </c>
      <c r="X22">
        <v>95.82</v>
      </c>
      <c r="Y22">
        <v>0</v>
      </c>
      <c r="Z22">
        <v>6.32</v>
      </c>
      <c r="AA22">
        <v>27.23</v>
      </c>
      <c r="AB22">
        <v>27.47</v>
      </c>
      <c r="AC22">
        <v>20.71</v>
      </c>
      <c r="AD22">
        <v>29.3</v>
      </c>
      <c r="AE22">
        <v>52.13</v>
      </c>
      <c r="AF22">
        <v>28.09</v>
      </c>
      <c r="AG22">
        <v>44.76</v>
      </c>
      <c r="AH22">
        <v>148.62</v>
      </c>
      <c r="AI22">
        <v>2.72</v>
      </c>
      <c r="AJ22">
        <v>0</v>
      </c>
      <c r="AK22">
        <v>58.67</v>
      </c>
      <c r="AL22">
        <v>61.95</v>
      </c>
      <c r="AM22">
        <v>0</v>
      </c>
      <c r="AN22">
        <v>0</v>
      </c>
      <c r="AO22">
        <v>2.71</v>
      </c>
      <c r="AP22">
        <v>11.42</v>
      </c>
      <c r="AQ22">
        <v>68.69</v>
      </c>
      <c r="AR22">
        <v>26.75</v>
      </c>
      <c r="AS22">
        <v>20.04</v>
      </c>
      <c r="AT22">
        <v>14.54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3.89</v>
      </c>
      <c r="BA22">
        <v>3.19</v>
      </c>
      <c r="BB2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2159.1999999999998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331.04</v>
      </c>
      <c r="L23">
        <v>379.6</v>
      </c>
      <c r="M23">
        <v>45.87</v>
      </c>
      <c r="N23">
        <v>117.96</v>
      </c>
      <c r="O23">
        <v>123.67</v>
      </c>
      <c r="P23">
        <v>90.6</v>
      </c>
      <c r="Q23">
        <v>17.16</v>
      </c>
      <c r="R23">
        <v>35.630000000000003</v>
      </c>
      <c r="S23">
        <v>0</v>
      </c>
      <c r="T23">
        <v>0.86</v>
      </c>
      <c r="U23">
        <v>149.37</v>
      </c>
      <c r="V23">
        <v>19.79</v>
      </c>
      <c r="W23">
        <v>43.54</v>
      </c>
      <c r="X23">
        <v>95.82</v>
      </c>
      <c r="Y23">
        <v>0</v>
      </c>
      <c r="Z23">
        <v>6.32</v>
      </c>
      <c r="AA23">
        <v>27.23</v>
      </c>
      <c r="AB23">
        <v>27.47</v>
      </c>
      <c r="AC23">
        <v>20.71</v>
      </c>
      <c r="AD23">
        <v>29.3</v>
      </c>
      <c r="AE23">
        <v>52.13</v>
      </c>
      <c r="AF23">
        <v>28.09</v>
      </c>
      <c r="AG23">
        <v>44.76</v>
      </c>
      <c r="AH23">
        <v>148.62</v>
      </c>
      <c r="AI23">
        <v>2.72</v>
      </c>
      <c r="AJ23">
        <v>0</v>
      </c>
      <c r="AK23">
        <v>58.67</v>
      </c>
      <c r="AL23">
        <v>61.95</v>
      </c>
      <c r="AM23">
        <v>0</v>
      </c>
      <c r="AN23">
        <v>0</v>
      </c>
      <c r="AO23">
        <v>2.41</v>
      </c>
      <c r="AP23">
        <v>11.42</v>
      </c>
      <c r="AQ23">
        <v>68.69</v>
      </c>
      <c r="AR23">
        <v>19.260000000000002</v>
      </c>
      <c r="AS23">
        <v>20.04</v>
      </c>
      <c r="AT23">
        <v>14.54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3.89</v>
      </c>
      <c r="BA23">
        <v>3.19</v>
      </c>
      <c r="BB23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2105.0300000000002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331.04</v>
      </c>
      <c r="L24">
        <v>379.6</v>
      </c>
      <c r="M24">
        <v>45.87</v>
      </c>
      <c r="N24">
        <v>117.96</v>
      </c>
      <c r="O24">
        <v>123.67</v>
      </c>
      <c r="P24">
        <v>90.6</v>
      </c>
      <c r="Q24">
        <v>17.16</v>
      </c>
      <c r="R24">
        <v>35.619999999999997</v>
      </c>
      <c r="S24">
        <v>0</v>
      </c>
      <c r="T24">
        <v>0.86</v>
      </c>
      <c r="U24">
        <v>149.37</v>
      </c>
      <c r="V24">
        <v>19.79</v>
      </c>
      <c r="W24">
        <v>43.54</v>
      </c>
      <c r="X24">
        <v>95.82</v>
      </c>
      <c r="Y24">
        <v>0</v>
      </c>
      <c r="Z24">
        <v>6.32</v>
      </c>
      <c r="AA24">
        <v>27.23</v>
      </c>
      <c r="AB24">
        <v>27.47</v>
      </c>
      <c r="AC24">
        <v>20.71</v>
      </c>
      <c r="AD24">
        <v>29.3</v>
      </c>
      <c r="AE24">
        <v>52.13</v>
      </c>
      <c r="AF24">
        <v>28.09</v>
      </c>
      <c r="AG24">
        <v>44.76</v>
      </c>
      <c r="AH24">
        <v>148.62</v>
      </c>
      <c r="AI24">
        <v>4.09</v>
      </c>
      <c r="AJ24">
        <v>0</v>
      </c>
      <c r="AK24">
        <v>58.67</v>
      </c>
      <c r="AL24">
        <v>61.95</v>
      </c>
      <c r="AM24">
        <v>0</v>
      </c>
      <c r="AN24">
        <v>0</v>
      </c>
      <c r="AO24">
        <v>2.14</v>
      </c>
      <c r="AP24">
        <v>11.42</v>
      </c>
      <c r="AQ24">
        <v>74.53</v>
      </c>
      <c r="AR24">
        <v>19.260000000000002</v>
      </c>
      <c r="AS24">
        <v>20.04</v>
      </c>
      <c r="AT24">
        <v>14.54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3.89</v>
      </c>
      <c r="BA24">
        <v>3.19</v>
      </c>
      <c r="BB24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2111.96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331.04</v>
      </c>
      <c r="L25">
        <v>379.6</v>
      </c>
      <c r="M25">
        <v>45.87</v>
      </c>
      <c r="N25">
        <v>117.96</v>
      </c>
      <c r="O25">
        <v>123.67</v>
      </c>
      <c r="P25">
        <v>90.6</v>
      </c>
      <c r="Q25">
        <v>17.16</v>
      </c>
      <c r="R25">
        <v>35.619999999999997</v>
      </c>
      <c r="S25">
        <v>0</v>
      </c>
      <c r="T25">
        <v>0.86</v>
      </c>
      <c r="U25">
        <v>149.37</v>
      </c>
      <c r="V25">
        <v>19.79</v>
      </c>
      <c r="W25">
        <v>43.54</v>
      </c>
      <c r="X25">
        <v>95.82</v>
      </c>
      <c r="Y25">
        <v>0</v>
      </c>
      <c r="Z25">
        <v>6.32</v>
      </c>
      <c r="AA25">
        <v>40.85</v>
      </c>
      <c r="AB25">
        <v>27.47</v>
      </c>
      <c r="AC25">
        <v>20.71</v>
      </c>
      <c r="AD25">
        <v>29.3</v>
      </c>
      <c r="AE25">
        <v>52.13</v>
      </c>
      <c r="AF25">
        <v>28.09</v>
      </c>
      <c r="AG25">
        <v>44.76</v>
      </c>
      <c r="AH25">
        <v>148.62</v>
      </c>
      <c r="AI25">
        <v>8.17</v>
      </c>
      <c r="AJ25">
        <v>0</v>
      </c>
      <c r="AK25">
        <v>58.67</v>
      </c>
      <c r="AL25">
        <v>61.95</v>
      </c>
      <c r="AM25">
        <v>0</v>
      </c>
      <c r="AN25">
        <v>0</v>
      </c>
      <c r="AO25">
        <v>2</v>
      </c>
      <c r="AP25">
        <v>11.42</v>
      </c>
      <c r="AQ25">
        <v>74.53</v>
      </c>
      <c r="AR25">
        <v>19.260000000000002</v>
      </c>
      <c r="AS25">
        <v>20.04</v>
      </c>
      <c r="AT25">
        <v>14.54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3.89</v>
      </c>
      <c r="BA25">
        <v>3.19</v>
      </c>
      <c r="BB25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2129.52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331.04</v>
      </c>
      <c r="L26">
        <v>379.6</v>
      </c>
      <c r="M26">
        <v>45.87</v>
      </c>
      <c r="N26">
        <v>117.96</v>
      </c>
      <c r="O26">
        <v>123.67</v>
      </c>
      <c r="P26">
        <v>90.6</v>
      </c>
      <c r="Q26">
        <v>17.16</v>
      </c>
      <c r="R26">
        <v>35.619999999999997</v>
      </c>
      <c r="S26">
        <v>0</v>
      </c>
      <c r="T26">
        <v>0.86</v>
      </c>
      <c r="U26">
        <v>149.37</v>
      </c>
      <c r="V26">
        <v>19.79</v>
      </c>
      <c r="W26">
        <v>43.54</v>
      </c>
      <c r="X26">
        <v>95.82</v>
      </c>
      <c r="Y26">
        <v>0</v>
      </c>
      <c r="Z26">
        <v>6.32</v>
      </c>
      <c r="AA26">
        <v>40.85</v>
      </c>
      <c r="AB26">
        <v>27.47</v>
      </c>
      <c r="AC26">
        <v>20.71</v>
      </c>
      <c r="AD26">
        <v>29.3</v>
      </c>
      <c r="AE26">
        <v>52.13</v>
      </c>
      <c r="AF26">
        <v>28.09</v>
      </c>
      <c r="AG26">
        <v>44.76</v>
      </c>
      <c r="AH26">
        <v>148.62</v>
      </c>
      <c r="AI26">
        <v>52.44</v>
      </c>
      <c r="AJ26">
        <v>0</v>
      </c>
      <c r="AK26">
        <v>58.67</v>
      </c>
      <c r="AL26">
        <v>61.95</v>
      </c>
      <c r="AM26">
        <v>0</v>
      </c>
      <c r="AN26">
        <v>0</v>
      </c>
      <c r="AO26">
        <v>1.85</v>
      </c>
      <c r="AP26">
        <v>11.42</v>
      </c>
      <c r="AQ26">
        <v>74.53</v>
      </c>
      <c r="AR26">
        <v>19.260000000000002</v>
      </c>
      <c r="AS26">
        <v>20.04</v>
      </c>
      <c r="AT26">
        <v>14.54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3.89</v>
      </c>
      <c r="BA26">
        <v>3.19</v>
      </c>
      <c r="BB26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2173.64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331.04</v>
      </c>
      <c r="L27">
        <v>379.6</v>
      </c>
      <c r="M27">
        <v>45.87</v>
      </c>
      <c r="N27">
        <v>117.96</v>
      </c>
      <c r="O27">
        <v>123.67</v>
      </c>
      <c r="P27">
        <v>90.6</v>
      </c>
      <c r="Q27">
        <v>17.16</v>
      </c>
      <c r="R27">
        <v>35.619999999999997</v>
      </c>
      <c r="S27">
        <v>0</v>
      </c>
      <c r="T27">
        <v>0.86</v>
      </c>
      <c r="U27">
        <v>149.37</v>
      </c>
      <c r="V27">
        <v>19.79</v>
      </c>
      <c r="W27">
        <v>43.54</v>
      </c>
      <c r="X27">
        <v>95.82</v>
      </c>
      <c r="Y27">
        <v>0</v>
      </c>
      <c r="Z27">
        <v>6.32</v>
      </c>
      <c r="AA27">
        <v>40.85</v>
      </c>
      <c r="AB27">
        <v>27.47</v>
      </c>
      <c r="AC27">
        <v>20.71</v>
      </c>
      <c r="AD27">
        <v>29.3</v>
      </c>
      <c r="AE27">
        <v>52.13</v>
      </c>
      <c r="AF27">
        <v>37.450000000000003</v>
      </c>
      <c r="AG27">
        <v>44.76</v>
      </c>
      <c r="AH27">
        <v>148.62</v>
      </c>
      <c r="AI27">
        <v>52.44</v>
      </c>
      <c r="AJ27">
        <v>0</v>
      </c>
      <c r="AK27">
        <v>58.67</v>
      </c>
      <c r="AL27">
        <v>61.95</v>
      </c>
      <c r="AM27">
        <v>0</v>
      </c>
      <c r="AN27">
        <v>0</v>
      </c>
      <c r="AO27">
        <v>1.71</v>
      </c>
      <c r="AP27">
        <v>11.42</v>
      </c>
      <c r="AQ27">
        <v>74.53</v>
      </c>
      <c r="AR27">
        <v>19.260000000000002</v>
      </c>
      <c r="AS27">
        <v>20.04</v>
      </c>
      <c r="AT27">
        <v>14.54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3.89</v>
      </c>
      <c r="BA27">
        <v>3.19</v>
      </c>
      <c r="BB27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2182.86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331.04</v>
      </c>
      <c r="L28">
        <v>379.6</v>
      </c>
      <c r="M28">
        <v>45.87</v>
      </c>
      <c r="N28">
        <v>117.96</v>
      </c>
      <c r="O28">
        <v>123.67</v>
      </c>
      <c r="P28">
        <v>90.6</v>
      </c>
      <c r="Q28">
        <v>17.16</v>
      </c>
      <c r="R28">
        <v>35.619999999999997</v>
      </c>
      <c r="S28">
        <v>0</v>
      </c>
      <c r="T28">
        <v>0.86</v>
      </c>
      <c r="U28">
        <v>149.37</v>
      </c>
      <c r="V28">
        <v>19.79</v>
      </c>
      <c r="W28">
        <v>43.54</v>
      </c>
      <c r="X28">
        <v>95.82</v>
      </c>
      <c r="Y28">
        <v>0</v>
      </c>
      <c r="Z28">
        <v>6.32</v>
      </c>
      <c r="AA28">
        <v>40.85</v>
      </c>
      <c r="AB28">
        <v>27.47</v>
      </c>
      <c r="AC28">
        <v>20.71</v>
      </c>
      <c r="AD28">
        <v>29.3</v>
      </c>
      <c r="AE28">
        <v>52.13</v>
      </c>
      <c r="AF28">
        <v>37.450000000000003</v>
      </c>
      <c r="AG28">
        <v>44.76</v>
      </c>
      <c r="AH28">
        <v>148.62</v>
      </c>
      <c r="AI28">
        <v>52.44</v>
      </c>
      <c r="AJ28">
        <v>0</v>
      </c>
      <c r="AK28">
        <v>58.67</v>
      </c>
      <c r="AL28">
        <v>61.95</v>
      </c>
      <c r="AM28">
        <v>0</v>
      </c>
      <c r="AN28">
        <v>0</v>
      </c>
      <c r="AO28">
        <v>1.71</v>
      </c>
      <c r="AP28">
        <v>11.42</v>
      </c>
      <c r="AQ28">
        <v>74.53</v>
      </c>
      <c r="AR28">
        <v>19.260000000000002</v>
      </c>
      <c r="AS28">
        <v>20.04</v>
      </c>
      <c r="AT28">
        <v>14.54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3.89</v>
      </c>
      <c r="BA28">
        <v>3.19</v>
      </c>
      <c r="BB28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2182.86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331.04</v>
      </c>
      <c r="L29">
        <v>379.81</v>
      </c>
      <c r="M29">
        <v>45.87</v>
      </c>
      <c r="N29">
        <v>117.96</v>
      </c>
      <c r="O29">
        <v>123.67</v>
      </c>
      <c r="P29">
        <v>90.6</v>
      </c>
      <c r="Q29">
        <v>17.16</v>
      </c>
      <c r="R29">
        <v>18.38</v>
      </c>
      <c r="S29">
        <v>0</v>
      </c>
      <c r="T29">
        <v>0.86</v>
      </c>
      <c r="U29">
        <v>149.37</v>
      </c>
      <c r="V29">
        <v>19.79</v>
      </c>
      <c r="W29">
        <v>43.54</v>
      </c>
      <c r="X29">
        <v>95.82</v>
      </c>
      <c r="Y29">
        <v>0</v>
      </c>
      <c r="Z29">
        <v>6.32</v>
      </c>
      <c r="AA29">
        <v>40.85</v>
      </c>
      <c r="AB29">
        <v>27.47</v>
      </c>
      <c r="AC29">
        <v>20.71</v>
      </c>
      <c r="AD29">
        <v>29.3</v>
      </c>
      <c r="AE29">
        <v>52.13</v>
      </c>
      <c r="AF29">
        <v>37.450000000000003</v>
      </c>
      <c r="AG29">
        <v>44.76</v>
      </c>
      <c r="AH29">
        <v>148.62</v>
      </c>
      <c r="AI29">
        <v>35.409999999999997</v>
      </c>
      <c r="AJ29">
        <v>0</v>
      </c>
      <c r="AK29">
        <v>58.67</v>
      </c>
      <c r="AL29">
        <v>61.95</v>
      </c>
      <c r="AM29">
        <v>0</v>
      </c>
      <c r="AN29">
        <v>0</v>
      </c>
      <c r="AO29">
        <v>1.71</v>
      </c>
      <c r="AP29">
        <v>11.42</v>
      </c>
      <c r="AQ29">
        <v>74.53</v>
      </c>
      <c r="AR29">
        <v>16.579999999999998</v>
      </c>
      <c r="AS29">
        <v>20.04</v>
      </c>
      <c r="AT29">
        <v>14.54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3.89</v>
      </c>
      <c r="BA29">
        <v>3.19</v>
      </c>
      <c r="BB29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2146.1200000000003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331.04</v>
      </c>
      <c r="L30">
        <v>435.04</v>
      </c>
      <c r="M30">
        <v>45.87</v>
      </c>
      <c r="N30">
        <v>117.96</v>
      </c>
      <c r="O30">
        <v>123.67</v>
      </c>
      <c r="P30">
        <v>90.6</v>
      </c>
      <c r="Q30">
        <v>17.16</v>
      </c>
      <c r="R30">
        <v>19.02</v>
      </c>
      <c r="S30">
        <v>0</v>
      </c>
      <c r="T30">
        <v>0.86</v>
      </c>
      <c r="U30">
        <v>149.37</v>
      </c>
      <c r="V30">
        <v>19.79</v>
      </c>
      <c r="W30">
        <v>43.54</v>
      </c>
      <c r="X30">
        <v>95.82</v>
      </c>
      <c r="Y30">
        <v>0</v>
      </c>
      <c r="Z30">
        <v>6.32</v>
      </c>
      <c r="AA30">
        <v>40.85</v>
      </c>
      <c r="AB30">
        <v>27.47</v>
      </c>
      <c r="AC30">
        <v>20.71</v>
      </c>
      <c r="AD30">
        <v>29.3</v>
      </c>
      <c r="AE30">
        <v>52.13</v>
      </c>
      <c r="AF30">
        <v>37.450000000000003</v>
      </c>
      <c r="AG30">
        <v>44.76</v>
      </c>
      <c r="AH30">
        <v>148.62</v>
      </c>
      <c r="AI30">
        <v>35.409999999999997</v>
      </c>
      <c r="AJ30">
        <v>0</v>
      </c>
      <c r="AK30">
        <v>58.67</v>
      </c>
      <c r="AL30">
        <v>61.95</v>
      </c>
      <c r="AM30">
        <v>0</v>
      </c>
      <c r="AN30">
        <v>0</v>
      </c>
      <c r="AO30">
        <v>1.71</v>
      </c>
      <c r="AP30">
        <v>11.42</v>
      </c>
      <c r="AQ30">
        <v>74.53</v>
      </c>
      <c r="AR30">
        <v>16.579999999999998</v>
      </c>
      <c r="AS30">
        <v>20.04</v>
      </c>
      <c r="AT30">
        <v>14.54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3.89</v>
      </c>
      <c r="BA30">
        <v>3.19</v>
      </c>
      <c r="BB30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2201.9900000000002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331.04</v>
      </c>
      <c r="L31">
        <v>467.15</v>
      </c>
      <c r="M31">
        <v>45.87</v>
      </c>
      <c r="N31">
        <v>117.96</v>
      </c>
      <c r="O31">
        <v>123.67</v>
      </c>
      <c r="P31">
        <v>90.6</v>
      </c>
      <c r="Q31">
        <v>17.16</v>
      </c>
      <c r="R31">
        <v>19.02</v>
      </c>
      <c r="S31">
        <v>0</v>
      </c>
      <c r="T31">
        <v>0.86</v>
      </c>
      <c r="U31">
        <v>149.37</v>
      </c>
      <c r="V31">
        <v>16.88</v>
      </c>
      <c r="W31">
        <v>37.520000000000003</v>
      </c>
      <c r="X31">
        <v>82.6</v>
      </c>
      <c r="Y31">
        <v>0</v>
      </c>
      <c r="Z31">
        <v>6.32</v>
      </c>
      <c r="AA31">
        <v>27.23</v>
      </c>
      <c r="AB31">
        <v>27.47</v>
      </c>
      <c r="AC31">
        <v>20.71</v>
      </c>
      <c r="AD31">
        <v>29.3</v>
      </c>
      <c r="AE31">
        <v>52.13</v>
      </c>
      <c r="AF31">
        <v>28.09</v>
      </c>
      <c r="AG31">
        <v>44.76</v>
      </c>
      <c r="AH31">
        <v>148.62</v>
      </c>
      <c r="AI31">
        <v>35.409999999999997</v>
      </c>
      <c r="AJ31">
        <v>0</v>
      </c>
      <c r="AK31">
        <v>58.67</v>
      </c>
      <c r="AL31">
        <v>61.95</v>
      </c>
      <c r="AM31">
        <v>0</v>
      </c>
      <c r="AN31">
        <v>0</v>
      </c>
      <c r="AO31">
        <v>1.85</v>
      </c>
      <c r="AP31">
        <v>11.42</v>
      </c>
      <c r="AQ31">
        <v>74.53</v>
      </c>
      <c r="AR31">
        <v>19.260000000000002</v>
      </c>
      <c r="AS31">
        <v>20.04</v>
      </c>
      <c r="AT31">
        <v>14.54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3.89</v>
      </c>
      <c r="BA31">
        <v>3.19</v>
      </c>
      <c r="BB3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2191.7900000000004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331.04</v>
      </c>
      <c r="L32">
        <v>401.25</v>
      </c>
      <c r="M32">
        <v>45.87</v>
      </c>
      <c r="N32">
        <v>117.96</v>
      </c>
      <c r="O32">
        <v>123.67</v>
      </c>
      <c r="P32">
        <v>90.6</v>
      </c>
      <c r="Q32">
        <v>17.16</v>
      </c>
      <c r="R32">
        <v>19.02</v>
      </c>
      <c r="S32">
        <v>0</v>
      </c>
      <c r="T32">
        <v>0.86</v>
      </c>
      <c r="U32">
        <v>149.37</v>
      </c>
      <c r="V32">
        <v>16.88</v>
      </c>
      <c r="W32">
        <v>43.17</v>
      </c>
      <c r="X32">
        <v>94.39</v>
      </c>
      <c r="Y32">
        <v>0</v>
      </c>
      <c r="Z32">
        <v>6.32</v>
      </c>
      <c r="AA32">
        <v>27.23</v>
      </c>
      <c r="AB32">
        <v>27.47</v>
      </c>
      <c r="AC32">
        <v>20.71</v>
      </c>
      <c r="AD32">
        <v>29.3</v>
      </c>
      <c r="AE32">
        <v>52.13</v>
      </c>
      <c r="AF32">
        <v>28.09</v>
      </c>
      <c r="AG32">
        <v>44.76</v>
      </c>
      <c r="AH32">
        <v>148.62</v>
      </c>
      <c r="AI32">
        <v>4.09</v>
      </c>
      <c r="AJ32">
        <v>0</v>
      </c>
      <c r="AK32">
        <v>58.67</v>
      </c>
      <c r="AL32">
        <v>61.95</v>
      </c>
      <c r="AM32">
        <v>0</v>
      </c>
      <c r="AN32">
        <v>0</v>
      </c>
      <c r="AO32">
        <v>1.85</v>
      </c>
      <c r="AP32">
        <v>11.42</v>
      </c>
      <c r="AQ32">
        <v>74.53</v>
      </c>
      <c r="AR32">
        <v>19.260000000000002</v>
      </c>
      <c r="AS32">
        <v>20.04</v>
      </c>
      <c r="AT32">
        <v>14.54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3.89</v>
      </c>
      <c r="BA32">
        <v>3.19</v>
      </c>
      <c r="BB3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2112.0100000000002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331.04</v>
      </c>
      <c r="L33">
        <v>380.9</v>
      </c>
      <c r="M33">
        <v>45.87</v>
      </c>
      <c r="N33">
        <v>117.96</v>
      </c>
      <c r="O33">
        <v>123.67</v>
      </c>
      <c r="P33">
        <v>96.65</v>
      </c>
      <c r="Q33">
        <v>15.01</v>
      </c>
      <c r="R33">
        <v>19.02</v>
      </c>
      <c r="S33">
        <v>0</v>
      </c>
      <c r="T33">
        <v>0.86</v>
      </c>
      <c r="U33">
        <v>155.72999999999999</v>
      </c>
      <c r="V33">
        <v>20.16</v>
      </c>
      <c r="W33">
        <v>43.54</v>
      </c>
      <c r="X33">
        <v>95.82</v>
      </c>
      <c r="Y33">
        <v>0</v>
      </c>
      <c r="Z33">
        <v>6.32</v>
      </c>
      <c r="AA33">
        <v>13.62</v>
      </c>
      <c r="AB33">
        <v>27.47</v>
      </c>
      <c r="AC33">
        <v>20.71</v>
      </c>
      <c r="AD33">
        <v>29.3</v>
      </c>
      <c r="AE33">
        <v>52.13</v>
      </c>
      <c r="AF33">
        <v>28.09</v>
      </c>
      <c r="AG33">
        <v>44.76</v>
      </c>
      <c r="AH33">
        <v>148.62</v>
      </c>
      <c r="AI33">
        <v>3.82</v>
      </c>
      <c r="AJ33">
        <v>0</v>
      </c>
      <c r="AK33">
        <v>58.67</v>
      </c>
      <c r="AL33">
        <v>61.95</v>
      </c>
      <c r="AM33">
        <v>0</v>
      </c>
      <c r="AN33">
        <v>0</v>
      </c>
      <c r="AO33">
        <v>1.85</v>
      </c>
      <c r="AP33">
        <v>11.42</v>
      </c>
      <c r="AQ33">
        <v>71.75</v>
      </c>
      <c r="AR33">
        <v>32.1</v>
      </c>
      <c r="AS33">
        <v>15.76</v>
      </c>
      <c r="AT33">
        <v>14.54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3.89</v>
      </c>
      <c r="BA33">
        <v>3.19</v>
      </c>
      <c r="BB33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2098.9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331.04</v>
      </c>
      <c r="L34">
        <v>380.9</v>
      </c>
      <c r="M34">
        <v>45.87</v>
      </c>
      <c r="N34">
        <v>117.96</v>
      </c>
      <c r="O34">
        <v>123.67</v>
      </c>
      <c r="P34">
        <v>104.2</v>
      </c>
      <c r="Q34">
        <v>15.01</v>
      </c>
      <c r="R34">
        <v>19.02</v>
      </c>
      <c r="S34">
        <v>0</v>
      </c>
      <c r="T34">
        <v>0.86</v>
      </c>
      <c r="U34">
        <v>160.19999999999999</v>
      </c>
      <c r="V34">
        <v>20.16</v>
      </c>
      <c r="W34">
        <v>43.54</v>
      </c>
      <c r="X34">
        <v>95.82</v>
      </c>
      <c r="Y34">
        <v>0</v>
      </c>
      <c r="Z34">
        <v>6.32</v>
      </c>
      <c r="AA34">
        <v>13.62</v>
      </c>
      <c r="AB34">
        <v>27.47</v>
      </c>
      <c r="AC34">
        <v>20.71</v>
      </c>
      <c r="AD34">
        <v>29.3</v>
      </c>
      <c r="AE34">
        <v>52.13</v>
      </c>
      <c r="AF34">
        <v>28.09</v>
      </c>
      <c r="AG34">
        <v>44.76</v>
      </c>
      <c r="AH34">
        <v>148.62</v>
      </c>
      <c r="AI34">
        <v>3.82</v>
      </c>
      <c r="AJ34">
        <v>0</v>
      </c>
      <c r="AK34">
        <v>58.67</v>
      </c>
      <c r="AL34">
        <v>61.95</v>
      </c>
      <c r="AM34">
        <v>0</v>
      </c>
      <c r="AN34">
        <v>0</v>
      </c>
      <c r="AO34">
        <v>1.85</v>
      </c>
      <c r="AP34">
        <v>11.42</v>
      </c>
      <c r="AQ34">
        <v>71.75</v>
      </c>
      <c r="AR34">
        <v>32.1</v>
      </c>
      <c r="AS34">
        <v>15.76</v>
      </c>
      <c r="AT34">
        <v>14.54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3.89</v>
      </c>
      <c r="BA34">
        <v>3.19</v>
      </c>
      <c r="BB34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2110.92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295.66000000000003</v>
      </c>
      <c r="L35">
        <v>380.9</v>
      </c>
      <c r="M35">
        <v>45.87</v>
      </c>
      <c r="N35">
        <v>117.96</v>
      </c>
      <c r="O35">
        <v>123.67</v>
      </c>
      <c r="P35">
        <v>105.7</v>
      </c>
      <c r="Q35">
        <v>20.309999999999999</v>
      </c>
      <c r="R35">
        <v>19.02</v>
      </c>
      <c r="S35">
        <v>0</v>
      </c>
      <c r="T35">
        <v>0.86</v>
      </c>
      <c r="U35">
        <v>166.63</v>
      </c>
      <c r="V35">
        <v>20.16</v>
      </c>
      <c r="W35">
        <v>43.54</v>
      </c>
      <c r="X35">
        <v>95.82</v>
      </c>
      <c r="Y35">
        <v>0</v>
      </c>
      <c r="Z35">
        <v>6.32</v>
      </c>
      <c r="AA35">
        <v>13.62</v>
      </c>
      <c r="AB35">
        <v>27.47</v>
      </c>
      <c r="AC35">
        <v>20.71</v>
      </c>
      <c r="AD35">
        <v>29.3</v>
      </c>
      <c r="AE35">
        <v>52.13</v>
      </c>
      <c r="AF35">
        <v>28.09</v>
      </c>
      <c r="AG35">
        <v>44.76</v>
      </c>
      <c r="AH35">
        <v>148.62</v>
      </c>
      <c r="AI35">
        <v>3.82</v>
      </c>
      <c r="AJ35">
        <v>0</v>
      </c>
      <c r="AK35">
        <v>58.67</v>
      </c>
      <c r="AL35">
        <v>49.56</v>
      </c>
      <c r="AM35">
        <v>0</v>
      </c>
      <c r="AN35">
        <v>0</v>
      </c>
      <c r="AO35">
        <v>1.85</v>
      </c>
      <c r="AP35">
        <v>11.42</v>
      </c>
      <c r="AQ35">
        <v>53.82</v>
      </c>
      <c r="AR35">
        <v>32.1</v>
      </c>
      <c r="AS35">
        <v>15.76</v>
      </c>
      <c r="AT35">
        <v>14.54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3.89</v>
      </c>
      <c r="BA35">
        <v>3.19</v>
      </c>
      <c r="BB35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2058.4499999999998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293.61</v>
      </c>
      <c r="L36">
        <v>390.09</v>
      </c>
      <c r="M36">
        <v>45.87</v>
      </c>
      <c r="N36">
        <v>117.96</v>
      </c>
      <c r="O36">
        <v>123.67</v>
      </c>
      <c r="P36">
        <v>105.7</v>
      </c>
      <c r="Q36">
        <v>20.309999999999999</v>
      </c>
      <c r="R36">
        <v>19.02</v>
      </c>
      <c r="S36">
        <v>0</v>
      </c>
      <c r="T36">
        <v>1.57</v>
      </c>
      <c r="U36">
        <v>171.11</v>
      </c>
      <c r="V36">
        <v>20.16</v>
      </c>
      <c r="W36">
        <v>43.54</v>
      </c>
      <c r="X36">
        <v>95.82</v>
      </c>
      <c r="Y36">
        <v>0</v>
      </c>
      <c r="Z36">
        <v>6.32</v>
      </c>
      <c r="AA36">
        <v>13.62</v>
      </c>
      <c r="AB36">
        <v>27.47</v>
      </c>
      <c r="AC36">
        <v>20.71</v>
      </c>
      <c r="AD36">
        <v>29.3</v>
      </c>
      <c r="AE36">
        <v>52.13</v>
      </c>
      <c r="AF36">
        <v>28.09</v>
      </c>
      <c r="AG36">
        <v>44.76</v>
      </c>
      <c r="AH36">
        <v>148.62</v>
      </c>
      <c r="AI36">
        <v>3.82</v>
      </c>
      <c r="AJ36">
        <v>0</v>
      </c>
      <c r="AK36">
        <v>58.67</v>
      </c>
      <c r="AL36">
        <v>49.56</v>
      </c>
      <c r="AM36">
        <v>0</v>
      </c>
      <c r="AN36">
        <v>0</v>
      </c>
      <c r="AO36">
        <v>2</v>
      </c>
      <c r="AP36">
        <v>11.42</v>
      </c>
      <c r="AQ36">
        <v>53.82</v>
      </c>
      <c r="AR36">
        <v>32.1</v>
      </c>
      <c r="AS36">
        <v>15.76</v>
      </c>
      <c r="AT36">
        <v>14.54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3.89</v>
      </c>
      <c r="BA36">
        <v>3.19</v>
      </c>
      <c r="BB36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2070.9299999999998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293.61</v>
      </c>
      <c r="L37">
        <v>390.09</v>
      </c>
      <c r="M37">
        <v>45.87</v>
      </c>
      <c r="N37">
        <v>117.96</v>
      </c>
      <c r="O37">
        <v>123.67</v>
      </c>
      <c r="P37">
        <v>105.7</v>
      </c>
      <c r="Q37">
        <v>20.309999999999999</v>
      </c>
      <c r="R37">
        <v>19.02</v>
      </c>
      <c r="S37">
        <v>0</v>
      </c>
      <c r="T37">
        <v>1.57</v>
      </c>
      <c r="U37">
        <v>177.54</v>
      </c>
      <c r="V37">
        <v>20.16</v>
      </c>
      <c r="W37">
        <v>43.54</v>
      </c>
      <c r="X37">
        <v>95.82</v>
      </c>
      <c r="Y37">
        <v>0</v>
      </c>
      <c r="Z37">
        <v>6.32</v>
      </c>
      <c r="AA37">
        <v>13.62</v>
      </c>
      <c r="AB37">
        <v>27.47</v>
      </c>
      <c r="AC37">
        <v>20.71</v>
      </c>
      <c r="AD37">
        <v>29.3</v>
      </c>
      <c r="AE37">
        <v>52.13</v>
      </c>
      <c r="AF37">
        <v>28.09</v>
      </c>
      <c r="AG37">
        <v>44.76</v>
      </c>
      <c r="AH37">
        <v>148.62</v>
      </c>
      <c r="AI37">
        <v>3.82</v>
      </c>
      <c r="AJ37">
        <v>0</v>
      </c>
      <c r="AK37">
        <v>58.67</v>
      </c>
      <c r="AL37">
        <v>49.56</v>
      </c>
      <c r="AM37">
        <v>0</v>
      </c>
      <c r="AN37">
        <v>0</v>
      </c>
      <c r="AO37">
        <v>2.14</v>
      </c>
      <c r="AP37">
        <v>11.42</v>
      </c>
      <c r="AQ37">
        <v>35.880000000000003</v>
      </c>
      <c r="AR37">
        <v>32.1</v>
      </c>
      <c r="AS37">
        <v>15.76</v>
      </c>
      <c r="AT37">
        <v>14.54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3.53</v>
      </c>
      <c r="BA37">
        <v>3.19</v>
      </c>
      <c r="BB37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2059.2000000000003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293.61</v>
      </c>
      <c r="L38">
        <v>390.09</v>
      </c>
      <c r="M38">
        <v>45.87</v>
      </c>
      <c r="N38">
        <v>117.96</v>
      </c>
      <c r="O38">
        <v>123.67</v>
      </c>
      <c r="P38">
        <v>105.7</v>
      </c>
      <c r="Q38">
        <v>20.309999999999999</v>
      </c>
      <c r="R38">
        <v>19.02</v>
      </c>
      <c r="S38">
        <v>0</v>
      </c>
      <c r="T38">
        <v>1.57</v>
      </c>
      <c r="U38">
        <v>187.27</v>
      </c>
      <c r="V38">
        <v>20.16</v>
      </c>
      <c r="W38">
        <v>43.54</v>
      </c>
      <c r="X38">
        <v>95.82</v>
      </c>
      <c r="Y38">
        <v>0</v>
      </c>
      <c r="Z38">
        <v>6.32</v>
      </c>
      <c r="AA38">
        <v>13.62</v>
      </c>
      <c r="AB38">
        <v>27.47</v>
      </c>
      <c r="AC38">
        <v>20.71</v>
      </c>
      <c r="AD38">
        <v>29.3</v>
      </c>
      <c r="AE38">
        <v>52.13</v>
      </c>
      <c r="AF38">
        <v>28.09</v>
      </c>
      <c r="AG38">
        <v>44.76</v>
      </c>
      <c r="AH38">
        <v>148.62</v>
      </c>
      <c r="AI38">
        <v>3.82</v>
      </c>
      <c r="AJ38">
        <v>0</v>
      </c>
      <c r="AK38">
        <v>58.67</v>
      </c>
      <c r="AL38">
        <v>49.56</v>
      </c>
      <c r="AM38">
        <v>0</v>
      </c>
      <c r="AN38">
        <v>0</v>
      </c>
      <c r="AO38">
        <v>2.14</v>
      </c>
      <c r="AP38">
        <v>11.42</v>
      </c>
      <c r="AQ38">
        <v>35.880000000000003</v>
      </c>
      <c r="AR38">
        <v>32.1</v>
      </c>
      <c r="AS38">
        <v>15.76</v>
      </c>
      <c r="AT38">
        <v>14.54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3.53</v>
      </c>
      <c r="BA38">
        <v>3.19</v>
      </c>
      <c r="BB38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2068.9300000000003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292.18</v>
      </c>
      <c r="L39">
        <v>380.9</v>
      </c>
      <c r="M39">
        <v>45.87</v>
      </c>
      <c r="N39">
        <v>117.96</v>
      </c>
      <c r="O39">
        <v>123.67</v>
      </c>
      <c r="P39">
        <v>105.7</v>
      </c>
      <c r="Q39">
        <v>20.309999999999999</v>
      </c>
      <c r="R39">
        <v>19.02</v>
      </c>
      <c r="S39">
        <v>0</v>
      </c>
      <c r="T39">
        <v>1.07</v>
      </c>
      <c r="U39">
        <v>199.02</v>
      </c>
      <c r="V39">
        <v>20.16</v>
      </c>
      <c r="W39">
        <v>43.54</v>
      </c>
      <c r="X39">
        <v>95.82</v>
      </c>
      <c r="Y39">
        <v>0</v>
      </c>
      <c r="Z39">
        <v>6.32</v>
      </c>
      <c r="AA39">
        <v>11.49</v>
      </c>
      <c r="AB39">
        <v>27.47</v>
      </c>
      <c r="AC39">
        <v>20.71</v>
      </c>
      <c r="AD39">
        <v>29.3</v>
      </c>
      <c r="AE39">
        <v>52.13</v>
      </c>
      <c r="AF39">
        <v>28.09</v>
      </c>
      <c r="AG39">
        <v>44.76</v>
      </c>
      <c r="AH39">
        <v>123.84</v>
      </c>
      <c r="AI39">
        <v>14.98</v>
      </c>
      <c r="AJ39">
        <v>0</v>
      </c>
      <c r="AK39">
        <v>58.67</v>
      </c>
      <c r="AL39">
        <v>49.56</v>
      </c>
      <c r="AM39">
        <v>0</v>
      </c>
      <c r="AN39">
        <v>0</v>
      </c>
      <c r="AO39">
        <v>2.14</v>
      </c>
      <c r="AP39">
        <v>11.42</v>
      </c>
      <c r="AQ39">
        <v>35.880000000000003</v>
      </c>
      <c r="AR39">
        <v>30.49</v>
      </c>
      <c r="AS39">
        <v>15.76</v>
      </c>
      <c r="AT39">
        <v>14.54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2.36</v>
      </c>
      <c r="BA39">
        <v>2.66</v>
      </c>
      <c r="BB39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2050.5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292.18</v>
      </c>
      <c r="L40">
        <v>380.9</v>
      </c>
      <c r="M40">
        <v>45.87</v>
      </c>
      <c r="N40">
        <v>117.96</v>
      </c>
      <c r="O40">
        <v>123.67</v>
      </c>
      <c r="P40">
        <v>105.7</v>
      </c>
      <c r="Q40">
        <v>20.309999999999999</v>
      </c>
      <c r="R40">
        <v>19.02</v>
      </c>
      <c r="S40">
        <v>0</v>
      </c>
      <c r="T40">
        <v>0.86</v>
      </c>
      <c r="U40">
        <v>210.25</v>
      </c>
      <c r="V40">
        <v>20.16</v>
      </c>
      <c r="W40">
        <v>43.54</v>
      </c>
      <c r="X40">
        <v>95.82</v>
      </c>
      <c r="Y40">
        <v>0</v>
      </c>
      <c r="Z40">
        <v>6.32</v>
      </c>
      <c r="AA40">
        <v>4.59</v>
      </c>
      <c r="AB40">
        <v>27.47</v>
      </c>
      <c r="AC40">
        <v>20.71</v>
      </c>
      <c r="AD40">
        <v>29.3</v>
      </c>
      <c r="AE40">
        <v>52.13</v>
      </c>
      <c r="AF40">
        <v>28.09</v>
      </c>
      <c r="AG40">
        <v>44.76</v>
      </c>
      <c r="AH40">
        <v>123.84</v>
      </c>
      <c r="AI40">
        <v>14.98</v>
      </c>
      <c r="AJ40">
        <v>0</v>
      </c>
      <c r="AK40">
        <v>58.67</v>
      </c>
      <c r="AL40">
        <v>49.56</v>
      </c>
      <c r="AM40">
        <v>0</v>
      </c>
      <c r="AN40">
        <v>0</v>
      </c>
      <c r="AO40">
        <v>2.14</v>
      </c>
      <c r="AP40">
        <v>11.42</v>
      </c>
      <c r="AQ40">
        <v>35.880000000000003</v>
      </c>
      <c r="AR40">
        <v>30.49</v>
      </c>
      <c r="AS40">
        <v>15.76</v>
      </c>
      <c r="AT40">
        <v>14.54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2.36</v>
      </c>
      <c r="BA40">
        <v>2.66</v>
      </c>
      <c r="BB40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2054.62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292.18</v>
      </c>
      <c r="L41">
        <v>380.9</v>
      </c>
      <c r="M41">
        <v>45.87</v>
      </c>
      <c r="N41">
        <v>117.96</v>
      </c>
      <c r="O41">
        <v>123.67</v>
      </c>
      <c r="P41">
        <v>105.7</v>
      </c>
      <c r="Q41">
        <v>20.309999999999999</v>
      </c>
      <c r="R41">
        <v>19.02</v>
      </c>
      <c r="S41">
        <v>0</v>
      </c>
      <c r="T41">
        <v>0.86</v>
      </c>
      <c r="U41">
        <v>221.15</v>
      </c>
      <c r="V41">
        <v>20.16</v>
      </c>
      <c r="W41">
        <v>43.54</v>
      </c>
      <c r="X41">
        <v>95.82</v>
      </c>
      <c r="Y41">
        <v>0</v>
      </c>
      <c r="Z41">
        <v>6.32</v>
      </c>
      <c r="AA41">
        <v>0</v>
      </c>
      <c r="AB41">
        <v>27.47</v>
      </c>
      <c r="AC41">
        <v>20.71</v>
      </c>
      <c r="AD41">
        <v>29.3</v>
      </c>
      <c r="AE41">
        <v>52.13</v>
      </c>
      <c r="AF41">
        <v>28.09</v>
      </c>
      <c r="AG41">
        <v>44.76</v>
      </c>
      <c r="AH41">
        <v>123.84</v>
      </c>
      <c r="AI41">
        <v>3.82</v>
      </c>
      <c r="AJ41">
        <v>0</v>
      </c>
      <c r="AK41">
        <v>58.67</v>
      </c>
      <c r="AL41">
        <v>49.56</v>
      </c>
      <c r="AM41">
        <v>0</v>
      </c>
      <c r="AN41">
        <v>0</v>
      </c>
      <c r="AO41">
        <v>2.2799999999999998</v>
      </c>
      <c r="AP41">
        <v>11.42</v>
      </c>
      <c r="AQ41">
        <v>35.880000000000003</v>
      </c>
      <c r="AR41">
        <v>30.49</v>
      </c>
      <c r="AS41">
        <v>15.76</v>
      </c>
      <c r="AT41">
        <v>14.54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2.36</v>
      </c>
      <c r="BA41">
        <v>2.66</v>
      </c>
      <c r="BB4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2049.91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292.18</v>
      </c>
      <c r="L42">
        <v>380.9</v>
      </c>
      <c r="M42">
        <v>45.87</v>
      </c>
      <c r="N42">
        <v>117.96</v>
      </c>
      <c r="O42">
        <v>123.67</v>
      </c>
      <c r="P42">
        <v>105.7</v>
      </c>
      <c r="Q42">
        <v>20.309999999999999</v>
      </c>
      <c r="R42">
        <v>19.02</v>
      </c>
      <c r="S42">
        <v>0</v>
      </c>
      <c r="T42">
        <v>0.86</v>
      </c>
      <c r="U42">
        <v>232.06</v>
      </c>
      <c r="V42">
        <v>20.16</v>
      </c>
      <c r="W42">
        <v>43.54</v>
      </c>
      <c r="X42">
        <v>95.82</v>
      </c>
      <c r="Y42">
        <v>0</v>
      </c>
      <c r="Z42">
        <v>6.32</v>
      </c>
      <c r="AA42">
        <v>0</v>
      </c>
      <c r="AB42">
        <v>27.47</v>
      </c>
      <c r="AC42">
        <v>20.71</v>
      </c>
      <c r="AD42">
        <v>29.3</v>
      </c>
      <c r="AE42">
        <v>52.13</v>
      </c>
      <c r="AF42">
        <v>28.09</v>
      </c>
      <c r="AG42">
        <v>44.76</v>
      </c>
      <c r="AH42">
        <v>123.84</v>
      </c>
      <c r="AI42">
        <v>3.82</v>
      </c>
      <c r="AJ42">
        <v>0</v>
      </c>
      <c r="AK42">
        <v>58.67</v>
      </c>
      <c r="AL42">
        <v>49.56</v>
      </c>
      <c r="AM42">
        <v>0</v>
      </c>
      <c r="AN42">
        <v>0</v>
      </c>
      <c r="AO42">
        <v>2.2799999999999998</v>
      </c>
      <c r="AP42">
        <v>11.42</v>
      </c>
      <c r="AQ42">
        <v>35.880000000000003</v>
      </c>
      <c r="AR42">
        <v>30.49</v>
      </c>
      <c r="AS42">
        <v>15.76</v>
      </c>
      <c r="AT42">
        <v>14.54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2.36</v>
      </c>
      <c r="BA42">
        <v>2.66</v>
      </c>
      <c r="BB4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2060.8199999999997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292.18</v>
      </c>
      <c r="L43">
        <v>380.9</v>
      </c>
      <c r="M43">
        <v>45.87</v>
      </c>
      <c r="N43">
        <v>117.96</v>
      </c>
      <c r="O43">
        <v>123.67</v>
      </c>
      <c r="P43">
        <v>105.7</v>
      </c>
      <c r="Q43">
        <v>20.309999999999999</v>
      </c>
      <c r="R43">
        <v>19.02</v>
      </c>
      <c r="S43">
        <v>0</v>
      </c>
      <c r="T43">
        <v>0.86</v>
      </c>
      <c r="U43">
        <v>242.96</v>
      </c>
      <c r="V43">
        <v>20.16</v>
      </c>
      <c r="W43">
        <v>43.54</v>
      </c>
      <c r="X43">
        <v>95.82</v>
      </c>
      <c r="Y43">
        <v>0</v>
      </c>
      <c r="Z43">
        <v>6.32</v>
      </c>
      <c r="AA43">
        <v>0</v>
      </c>
      <c r="AB43">
        <v>27.47</v>
      </c>
      <c r="AC43">
        <v>20.71</v>
      </c>
      <c r="AD43">
        <v>29.3</v>
      </c>
      <c r="AE43">
        <v>52.13</v>
      </c>
      <c r="AF43">
        <v>18.72</v>
      </c>
      <c r="AG43">
        <v>44.76</v>
      </c>
      <c r="AH43">
        <v>123.84</v>
      </c>
      <c r="AI43">
        <v>3.82</v>
      </c>
      <c r="AJ43">
        <v>0</v>
      </c>
      <c r="AK43">
        <v>58.67</v>
      </c>
      <c r="AL43">
        <v>49.56</v>
      </c>
      <c r="AM43">
        <v>0</v>
      </c>
      <c r="AN43">
        <v>0</v>
      </c>
      <c r="AO43">
        <v>2.2799999999999998</v>
      </c>
      <c r="AP43">
        <v>11.42</v>
      </c>
      <c r="AQ43">
        <v>35.880000000000003</v>
      </c>
      <c r="AR43">
        <v>30.49</v>
      </c>
      <c r="AS43">
        <v>15.76</v>
      </c>
      <c r="AT43">
        <v>14.54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2.36</v>
      </c>
      <c r="BA43">
        <v>2.66</v>
      </c>
      <c r="BB43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2062.35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292.18</v>
      </c>
      <c r="L44">
        <v>380.9</v>
      </c>
      <c r="M44">
        <v>45.87</v>
      </c>
      <c r="N44">
        <v>117.96</v>
      </c>
      <c r="O44">
        <v>123.67</v>
      </c>
      <c r="P44">
        <v>105.7</v>
      </c>
      <c r="Q44">
        <v>20.309999999999999</v>
      </c>
      <c r="R44">
        <v>19.02</v>
      </c>
      <c r="S44">
        <v>0</v>
      </c>
      <c r="T44">
        <v>0.86</v>
      </c>
      <c r="U44">
        <v>257.13</v>
      </c>
      <c r="V44">
        <v>20.16</v>
      </c>
      <c r="W44">
        <v>43.54</v>
      </c>
      <c r="X44">
        <v>95.82</v>
      </c>
      <c r="Y44">
        <v>0</v>
      </c>
      <c r="Z44">
        <v>6.32</v>
      </c>
      <c r="AA44">
        <v>0</v>
      </c>
      <c r="AB44">
        <v>27.47</v>
      </c>
      <c r="AC44">
        <v>20.71</v>
      </c>
      <c r="AD44">
        <v>29.3</v>
      </c>
      <c r="AE44">
        <v>52.13</v>
      </c>
      <c r="AF44">
        <v>18.72</v>
      </c>
      <c r="AG44">
        <v>44.76</v>
      </c>
      <c r="AH44">
        <v>120.34</v>
      </c>
      <c r="AI44">
        <v>3.82</v>
      </c>
      <c r="AJ44">
        <v>0</v>
      </c>
      <c r="AK44">
        <v>58.67</v>
      </c>
      <c r="AL44">
        <v>49.56</v>
      </c>
      <c r="AM44">
        <v>0</v>
      </c>
      <c r="AN44">
        <v>0</v>
      </c>
      <c r="AO44">
        <v>2.41</v>
      </c>
      <c r="AP44">
        <v>11.42</v>
      </c>
      <c r="AQ44">
        <v>35.880000000000003</v>
      </c>
      <c r="AR44">
        <v>30.49</v>
      </c>
      <c r="AS44">
        <v>15.76</v>
      </c>
      <c r="AT44">
        <v>14.54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2.36</v>
      </c>
      <c r="BA44">
        <v>2.59</v>
      </c>
      <c r="BB44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2073.0800000000004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292.18</v>
      </c>
      <c r="L45">
        <v>383.25</v>
      </c>
      <c r="M45">
        <v>45.87</v>
      </c>
      <c r="N45">
        <v>117.96</v>
      </c>
      <c r="O45">
        <v>123.67</v>
      </c>
      <c r="P45">
        <v>105.7</v>
      </c>
      <c r="Q45">
        <v>20.309999999999999</v>
      </c>
      <c r="R45">
        <v>19.02</v>
      </c>
      <c r="S45">
        <v>0</v>
      </c>
      <c r="T45">
        <v>0.86</v>
      </c>
      <c r="U45">
        <v>261.68</v>
      </c>
      <c r="V45">
        <v>20.16</v>
      </c>
      <c r="W45">
        <v>43.54</v>
      </c>
      <c r="X45">
        <v>95.82</v>
      </c>
      <c r="Y45">
        <v>0</v>
      </c>
      <c r="Z45">
        <v>6.32</v>
      </c>
      <c r="AA45">
        <v>0</v>
      </c>
      <c r="AB45">
        <v>26.02</v>
      </c>
      <c r="AC45">
        <v>20.71</v>
      </c>
      <c r="AD45">
        <v>29.3</v>
      </c>
      <c r="AE45">
        <v>52.13</v>
      </c>
      <c r="AF45">
        <v>18.72</v>
      </c>
      <c r="AG45">
        <v>44.76</v>
      </c>
      <c r="AH45">
        <v>120.34</v>
      </c>
      <c r="AI45">
        <v>3.82</v>
      </c>
      <c r="AJ45">
        <v>0</v>
      </c>
      <c r="AK45">
        <v>58.67</v>
      </c>
      <c r="AL45">
        <v>38.29</v>
      </c>
      <c r="AM45">
        <v>0</v>
      </c>
      <c r="AN45">
        <v>0</v>
      </c>
      <c r="AO45">
        <v>2.41</v>
      </c>
      <c r="AP45">
        <v>11.42</v>
      </c>
      <c r="AQ45">
        <v>35.880000000000003</v>
      </c>
      <c r="AR45">
        <v>30.49</v>
      </c>
      <c r="AS45">
        <v>15.76</v>
      </c>
      <c r="AT45">
        <v>14.54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2.36</v>
      </c>
      <c r="BA45">
        <v>2.59</v>
      </c>
      <c r="BB45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2067.2600000000007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292.18</v>
      </c>
      <c r="L46">
        <v>383.25</v>
      </c>
      <c r="M46">
        <v>45.87</v>
      </c>
      <c r="N46">
        <v>117.96</v>
      </c>
      <c r="O46">
        <v>123.67</v>
      </c>
      <c r="P46">
        <v>105.7</v>
      </c>
      <c r="Q46">
        <v>20.309999999999999</v>
      </c>
      <c r="R46">
        <v>19.02</v>
      </c>
      <c r="S46">
        <v>0</v>
      </c>
      <c r="T46">
        <v>0.86</v>
      </c>
      <c r="U46">
        <v>261.68</v>
      </c>
      <c r="V46">
        <v>20.16</v>
      </c>
      <c r="W46">
        <v>43.54</v>
      </c>
      <c r="X46">
        <v>95.82</v>
      </c>
      <c r="Y46">
        <v>0</v>
      </c>
      <c r="Z46">
        <v>6.32</v>
      </c>
      <c r="AA46">
        <v>0</v>
      </c>
      <c r="AB46">
        <v>26.02</v>
      </c>
      <c r="AC46">
        <v>20.71</v>
      </c>
      <c r="AD46">
        <v>29.3</v>
      </c>
      <c r="AE46">
        <v>52.13</v>
      </c>
      <c r="AF46">
        <v>18.72</v>
      </c>
      <c r="AG46">
        <v>44.76</v>
      </c>
      <c r="AH46">
        <v>120.34</v>
      </c>
      <c r="AI46">
        <v>3.82</v>
      </c>
      <c r="AJ46">
        <v>0</v>
      </c>
      <c r="AK46">
        <v>58.67</v>
      </c>
      <c r="AL46">
        <v>38.29</v>
      </c>
      <c r="AM46">
        <v>0</v>
      </c>
      <c r="AN46">
        <v>0</v>
      </c>
      <c r="AO46">
        <v>2.41</v>
      </c>
      <c r="AP46">
        <v>11.42</v>
      </c>
      <c r="AQ46">
        <v>35.880000000000003</v>
      </c>
      <c r="AR46">
        <v>30.49</v>
      </c>
      <c r="AS46">
        <v>15.76</v>
      </c>
      <c r="AT46">
        <v>14.54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2.36</v>
      </c>
      <c r="BA46">
        <v>2.59</v>
      </c>
      <c r="BB46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2067.2600000000007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292.18</v>
      </c>
      <c r="L47">
        <v>383.25</v>
      </c>
      <c r="M47">
        <v>45.87</v>
      </c>
      <c r="N47">
        <v>117.96</v>
      </c>
      <c r="O47">
        <v>123.67</v>
      </c>
      <c r="P47">
        <v>105.7</v>
      </c>
      <c r="Q47">
        <v>20.309999999999999</v>
      </c>
      <c r="R47">
        <v>19.02</v>
      </c>
      <c r="S47">
        <v>0</v>
      </c>
      <c r="T47">
        <v>0.86</v>
      </c>
      <c r="U47">
        <v>261.68</v>
      </c>
      <c r="V47">
        <v>16.88</v>
      </c>
      <c r="W47">
        <v>43.54</v>
      </c>
      <c r="X47">
        <v>95.82</v>
      </c>
      <c r="Y47">
        <v>0</v>
      </c>
      <c r="Z47">
        <v>6.32</v>
      </c>
      <c r="AA47">
        <v>0</v>
      </c>
      <c r="AB47">
        <v>26.02</v>
      </c>
      <c r="AC47">
        <v>10.36</v>
      </c>
      <c r="AD47">
        <v>29.3</v>
      </c>
      <c r="AE47">
        <v>52.13</v>
      </c>
      <c r="AF47">
        <v>18.72</v>
      </c>
      <c r="AG47">
        <v>44.76</v>
      </c>
      <c r="AH47">
        <v>120.34</v>
      </c>
      <c r="AI47">
        <v>3.82</v>
      </c>
      <c r="AJ47">
        <v>0</v>
      </c>
      <c r="AK47">
        <v>58.67</v>
      </c>
      <c r="AL47">
        <v>38.29</v>
      </c>
      <c r="AM47">
        <v>0</v>
      </c>
      <c r="AN47">
        <v>0</v>
      </c>
      <c r="AO47">
        <v>4.5599999999999996</v>
      </c>
      <c r="AP47">
        <v>11.42</v>
      </c>
      <c r="AQ47">
        <v>35.880000000000003</v>
      </c>
      <c r="AR47">
        <v>48.68</v>
      </c>
      <c r="AS47">
        <v>15.76</v>
      </c>
      <c r="AT47">
        <v>14.54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2.36</v>
      </c>
      <c r="BA47">
        <v>2.59</v>
      </c>
      <c r="BB47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2073.9700000000003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292.18</v>
      </c>
      <c r="L48">
        <v>383.25</v>
      </c>
      <c r="M48">
        <v>45.87</v>
      </c>
      <c r="N48">
        <v>117.96</v>
      </c>
      <c r="O48">
        <v>123.67</v>
      </c>
      <c r="P48">
        <v>105.7</v>
      </c>
      <c r="Q48">
        <v>20.309999999999999</v>
      </c>
      <c r="R48">
        <v>19.02</v>
      </c>
      <c r="S48">
        <v>0</v>
      </c>
      <c r="T48">
        <v>0.86</v>
      </c>
      <c r="U48">
        <v>261.68</v>
      </c>
      <c r="V48">
        <v>16.88</v>
      </c>
      <c r="W48">
        <v>43.54</v>
      </c>
      <c r="X48">
        <v>95.82</v>
      </c>
      <c r="Y48">
        <v>0</v>
      </c>
      <c r="Z48">
        <v>6.32</v>
      </c>
      <c r="AA48">
        <v>0</v>
      </c>
      <c r="AB48">
        <v>26.02</v>
      </c>
      <c r="AC48">
        <v>10.36</v>
      </c>
      <c r="AD48">
        <v>29.3</v>
      </c>
      <c r="AE48">
        <v>52.13</v>
      </c>
      <c r="AF48">
        <v>18.72</v>
      </c>
      <c r="AG48">
        <v>44.76</v>
      </c>
      <c r="AH48">
        <v>120.34</v>
      </c>
      <c r="AI48">
        <v>3.82</v>
      </c>
      <c r="AJ48">
        <v>0</v>
      </c>
      <c r="AK48">
        <v>58.67</v>
      </c>
      <c r="AL48">
        <v>38.29</v>
      </c>
      <c r="AM48">
        <v>0</v>
      </c>
      <c r="AN48">
        <v>0</v>
      </c>
      <c r="AO48">
        <v>4.5599999999999996</v>
      </c>
      <c r="AP48">
        <v>11.42</v>
      </c>
      <c r="AQ48">
        <v>35.880000000000003</v>
      </c>
      <c r="AR48">
        <v>48.68</v>
      </c>
      <c r="AS48">
        <v>15.76</v>
      </c>
      <c r="AT48">
        <v>14.54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2.36</v>
      </c>
      <c r="BA48">
        <v>2.59</v>
      </c>
      <c r="BB48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2073.9700000000003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292.18</v>
      </c>
      <c r="L49">
        <v>383.25</v>
      </c>
      <c r="M49">
        <v>45.87</v>
      </c>
      <c r="N49">
        <v>117.96</v>
      </c>
      <c r="O49">
        <v>123.67</v>
      </c>
      <c r="P49">
        <v>105.7</v>
      </c>
      <c r="Q49">
        <v>20.309999999999999</v>
      </c>
      <c r="R49">
        <v>19.02</v>
      </c>
      <c r="S49">
        <v>0</v>
      </c>
      <c r="T49">
        <v>0.86</v>
      </c>
      <c r="U49">
        <v>261.68</v>
      </c>
      <c r="V49">
        <v>16.88</v>
      </c>
      <c r="W49">
        <v>43.54</v>
      </c>
      <c r="X49">
        <v>95.82</v>
      </c>
      <c r="Y49">
        <v>0</v>
      </c>
      <c r="Z49">
        <v>6.32</v>
      </c>
      <c r="AA49">
        <v>0</v>
      </c>
      <c r="AB49">
        <v>26.02</v>
      </c>
      <c r="AC49">
        <v>10.36</v>
      </c>
      <c r="AD49">
        <v>29.3</v>
      </c>
      <c r="AE49">
        <v>52.13</v>
      </c>
      <c r="AF49">
        <v>18.72</v>
      </c>
      <c r="AG49">
        <v>44.76</v>
      </c>
      <c r="AH49">
        <v>120.34</v>
      </c>
      <c r="AI49">
        <v>3.82</v>
      </c>
      <c r="AJ49">
        <v>0</v>
      </c>
      <c r="AK49">
        <v>58.67</v>
      </c>
      <c r="AL49">
        <v>38.29</v>
      </c>
      <c r="AM49">
        <v>0</v>
      </c>
      <c r="AN49">
        <v>0</v>
      </c>
      <c r="AO49">
        <v>11.97</v>
      </c>
      <c r="AP49">
        <v>11.42</v>
      </c>
      <c r="AQ49">
        <v>35.880000000000003</v>
      </c>
      <c r="AR49">
        <v>40.659999999999997</v>
      </c>
      <c r="AS49">
        <v>15.76</v>
      </c>
      <c r="AT49">
        <v>14.54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2.36</v>
      </c>
      <c r="BA49">
        <v>2.59</v>
      </c>
      <c r="BB49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2073.3600000000006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292.18</v>
      </c>
      <c r="L50">
        <v>383.25</v>
      </c>
      <c r="M50">
        <v>45.87</v>
      </c>
      <c r="N50">
        <v>117.96</v>
      </c>
      <c r="O50">
        <v>123.67</v>
      </c>
      <c r="P50">
        <v>105.7</v>
      </c>
      <c r="Q50">
        <v>20.309999999999999</v>
      </c>
      <c r="R50">
        <v>19.02</v>
      </c>
      <c r="S50">
        <v>0</v>
      </c>
      <c r="T50">
        <v>0.86</v>
      </c>
      <c r="U50">
        <v>261.68</v>
      </c>
      <c r="V50">
        <v>16.88</v>
      </c>
      <c r="W50">
        <v>43.54</v>
      </c>
      <c r="X50">
        <v>95.82</v>
      </c>
      <c r="Y50">
        <v>0</v>
      </c>
      <c r="Z50">
        <v>6.32</v>
      </c>
      <c r="AA50">
        <v>0</v>
      </c>
      <c r="AB50">
        <v>13.02</v>
      </c>
      <c r="AC50">
        <v>10.36</v>
      </c>
      <c r="AD50">
        <v>29.3</v>
      </c>
      <c r="AE50">
        <v>52.13</v>
      </c>
      <c r="AF50">
        <v>18.72</v>
      </c>
      <c r="AG50">
        <v>44.76</v>
      </c>
      <c r="AH50">
        <v>120.34</v>
      </c>
      <c r="AI50">
        <v>3.82</v>
      </c>
      <c r="AJ50">
        <v>0</v>
      </c>
      <c r="AK50">
        <v>58.67</v>
      </c>
      <c r="AL50">
        <v>38.29</v>
      </c>
      <c r="AM50">
        <v>0</v>
      </c>
      <c r="AN50">
        <v>0</v>
      </c>
      <c r="AO50">
        <v>11.97</v>
      </c>
      <c r="AP50">
        <v>11.42</v>
      </c>
      <c r="AQ50">
        <v>35.880000000000003</v>
      </c>
      <c r="AR50">
        <v>40.659999999999997</v>
      </c>
      <c r="AS50">
        <v>15.76</v>
      </c>
      <c r="AT50">
        <v>14.54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2.36</v>
      </c>
      <c r="BA50">
        <v>2.59</v>
      </c>
      <c r="BB50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2060.3600000000006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292.18</v>
      </c>
      <c r="L51">
        <v>403.6</v>
      </c>
      <c r="M51">
        <v>45.87</v>
      </c>
      <c r="N51">
        <v>117.96</v>
      </c>
      <c r="O51">
        <v>123.67</v>
      </c>
      <c r="P51">
        <v>105.7</v>
      </c>
      <c r="Q51">
        <v>20.309999999999999</v>
      </c>
      <c r="R51">
        <v>19.02</v>
      </c>
      <c r="S51">
        <v>0</v>
      </c>
      <c r="T51">
        <v>0.86</v>
      </c>
      <c r="U51">
        <v>261.68</v>
      </c>
      <c r="V51">
        <v>16.88</v>
      </c>
      <c r="W51">
        <v>43.54</v>
      </c>
      <c r="X51">
        <v>95.82</v>
      </c>
      <c r="Y51">
        <v>0</v>
      </c>
      <c r="Z51">
        <v>6.32</v>
      </c>
      <c r="AA51">
        <v>0</v>
      </c>
      <c r="AB51">
        <v>13.02</v>
      </c>
      <c r="AC51">
        <v>10.36</v>
      </c>
      <c r="AD51">
        <v>29.3</v>
      </c>
      <c r="AE51">
        <v>52.13</v>
      </c>
      <c r="AF51">
        <v>18.72</v>
      </c>
      <c r="AG51">
        <v>44.76</v>
      </c>
      <c r="AH51">
        <v>120.34</v>
      </c>
      <c r="AI51">
        <v>0</v>
      </c>
      <c r="AJ51">
        <v>0</v>
      </c>
      <c r="AK51">
        <v>58.67</v>
      </c>
      <c r="AL51">
        <v>38.29</v>
      </c>
      <c r="AM51">
        <v>0</v>
      </c>
      <c r="AN51">
        <v>0</v>
      </c>
      <c r="AO51">
        <v>11.97</v>
      </c>
      <c r="AP51">
        <v>11.42</v>
      </c>
      <c r="AQ51">
        <v>35.880000000000003</v>
      </c>
      <c r="AR51">
        <v>21.4</v>
      </c>
      <c r="AS51">
        <v>35.229999999999997</v>
      </c>
      <c r="AT51">
        <v>14.54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2.1800000000000002</v>
      </c>
      <c r="BA51">
        <v>2.59</v>
      </c>
      <c r="BB5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2076.92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292.18</v>
      </c>
      <c r="L52">
        <v>403.6</v>
      </c>
      <c r="M52">
        <v>45.87</v>
      </c>
      <c r="N52">
        <v>117.96</v>
      </c>
      <c r="O52">
        <v>123.67</v>
      </c>
      <c r="P52">
        <v>105.7</v>
      </c>
      <c r="Q52">
        <v>20.309999999999999</v>
      </c>
      <c r="R52">
        <v>19.02</v>
      </c>
      <c r="S52">
        <v>0</v>
      </c>
      <c r="T52">
        <v>0.86</v>
      </c>
      <c r="U52">
        <v>261.68</v>
      </c>
      <c r="V52">
        <v>16.88</v>
      </c>
      <c r="W52">
        <v>43.54</v>
      </c>
      <c r="X52">
        <v>95.82</v>
      </c>
      <c r="Y52">
        <v>0</v>
      </c>
      <c r="Z52">
        <v>6.32</v>
      </c>
      <c r="AA52">
        <v>0</v>
      </c>
      <c r="AB52">
        <v>13.02</v>
      </c>
      <c r="AC52">
        <v>10.36</v>
      </c>
      <c r="AD52">
        <v>29.3</v>
      </c>
      <c r="AE52">
        <v>52.13</v>
      </c>
      <c r="AF52">
        <v>18.72</v>
      </c>
      <c r="AG52">
        <v>44.76</v>
      </c>
      <c r="AH52">
        <v>120.34</v>
      </c>
      <c r="AI52">
        <v>0</v>
      </c>
      <c r="AJ52">
        <v>0</v>
      </c>
      <c r="AK52">
        <v>58.67</v>
      </c>
      <c r="AL52">
        <v>38.29</v>
      </c>
      <c r="AM52">
        <v>0</v>
      </c>
      <c r="AN52">
        <v>0</v>
      </c>
      <c r="AO52">
        <v>11.97</v>
      </c>
      <c r="AP52">
        <v>11.42</v>
      </c>
      <c r="AQ52">
        <v>35.880000000000003</v>
      </c>
      <c r="AR52">
        <v>21.4</v>
      </c>
      <c r="AS52">
        <v>35.229999999999997</v>
      </c>
      <c r="AT52">
        <v>14.54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2.14</v>
      </c>
      <c r="BA52">
        <v>2.59</v>
      </c>
      <c r="BB52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2076.88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292.18</v>
      </c>
      <c r="L53">
        <v>403.6</v>
      </c>
      <c r="M53">
        <v>45.87</v>
      </c>
      <c r="N53">
        <v>117.96</v>
      </c>
      <c r="O53">
        <v>123.67</v>
      </c>
      <c r="P53">
        <v>105.7</v>
      </c>
      <c r="Q53">
        <v>20.309999999999999</v>
      </c>
      <c r="R53">
        <v>19.02</v>
      </c>
      <c r="S53">
        <v>0</v>
      </c>
      <c r="T53">
        <v>0.86</v>
      </c>
      <c r="U53">
        <v>261.68</v>
      </c>
      <c r="V53">
        <v>16.88</v>
      </c>
      <c r="W53">
        <v>43.54</v>
      </c>
      <c r="X53">
        <v>95.82</v>
      </c>
      <c r="Y53">
        <v>0</v>
      </c>
      <c r="Z53">
        <v>6.32</v>
      </c>
      <c r="AA53">
        <v>0</v>
      </c>
      <c r="AB53">
        <v>13.02</v>
      </c>
      <c r="AC53">
        <v>10.36</v>
      </c>
      <c r="AD53">
        <v>29.3</v>
      </c>
      <c r="AE53">
        <v>52.13</v>
      </c>
      <c r="AF53">
        <v>18.72</v>
      </c>
      <c r="AG53">
        <v>44.76</v>
      </c>
      <c r="AH53">
        <v>120.34</v>
      </c>
      <c r="AI53">
        <v>0</v>
      </c>
      <c r="AJ53">
        <v>0</v>
      </c>
      <c r="AK53">
        <v>58.67</v>
      </c>
      <c r="AL53">
        <v>38.29</v>
      </c>
      <c r="AM53">
        <v>0</v>
      </c>
      <c r="AN53">
        <v>0</v>
      </c>
      <c r="AO53">
        <v>11.97</v>
      </c>
      <c r="AP53">
        <v>11.42</v>
      </c>
      <c r="AQ53">
        <v>35.880000000000003</v>
      </c>
      <c r="AR53">
        <v>21.4</v>
      </c>
      <c r="AS53">
        <v>35.229999999999997</v>
      </c>
      <c r="AT53">
        <v>14.54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2.14</v>
      </c>
      <c r="BA53">
        <v>2.59</v>
      </c>
      <c r="BB53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2076.88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292.18</v>
      </c>
      <c r="L54">
        <v>403.6</v>
      </c>
      <c r="M54">
        <v>45.87</v>
      </c>
      <c r="N54">
        <v>117.96</v>
      </c>
      <c r="O54">
        <v>123.67</v>
      </c>
      <c r="P54">
        <v>105.7</v>
      </c>
      <c r="Q54">
        <v>20.309999999999999</v>
      </c>
      <c r="R54">
        <v>19.02</v>
      </c>
      <c r="S54">
        <v>0</v>
      </c>
      <c r="T54">
        <v>0.86</v>
      </c>
      <c r="U54">
        <v>261.68</v>
      </c>
      <c r="V54">
        <v>16.88</v>
      </c>
      <c r="W54">
        <v>43.54</v>
      </c>
      <c r="X54">
        <v>95.82</v>
      </c>
      <c r="Y54">
        <v>0</v>
      </c>
      <c r="Z54">
        <v>6.32</v>
      </c>
      <c r="AA54">
        <v>0</v>
      </c>
      <c r="AB54">
        <v>13.02</v>
      </c>
      <c r="AC54">
        <v>10.36</v>
      </c>
      <c r="AD54">
        <v>29.3</v>
      </c>
      <c r="AE54">
        <v>52.13</v>
      </c>
      <c r="AF54">
        <v>18.72</v>
      </c>
      <c r="AG54">
        <v>44.76</v>
      </c>
      <c r="AH54">
        <v>120.34</v>
      </c>
      <c r="AI54">
        <v>0</v>
      </c>
      <c r="AJ54">
        <v>0</v>
      </c>
      <c r="AK54">
        <v>58.67</v>
      </c>
      <c r="AL54">
        <v>38.29</v>
      </c>
      <c r="AM54">
        <v>0</v>
      </c>
      <c r="AN54">
        <v>0</v>
      </c>
      <c r="AO54">
        <v>11.97</v>
      </c>
      <c r="AP54">
        <v>11.42</v>
      </c>
      <c r="AQ54">
        <v>35.880000000000003</v>
      </c>
      <c r="AR54">
        <v>21.4</v>
      </c>
      <c r="AS54">
        <v>35.229999999999997</v>
      </c>
      <c r="AT54">
        <v>14.54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2.14</v>
      </c>
      <c r="BA54">
        <v>2.59</v>
      </c>
      <c r="BB54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2076.88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292.18</v>
      </c>
      <c r="L55">
        <v>383.25</v>
      </c>
      <c r="M55">
        <v>45.87</v>
      </c>
      <c r="N55">
        <v>117.96</v>
      </c>
      <c r="O55">
        <v>123.67</v>
      </c>
      <c r="P55">
        <v>105.7</v>
      </c>
      <c r="Q55">
        <v>20.309999999999999</v>
      </c>
      <c r="R55">
        <v>19.02</v>
      </c>
      <c r="S55">
        <v>0</v>
      </c>
      <c r="T55">
        <v>0.86</v>
      </c>
      <c r="U55">
        <v>261.68</v>
      </c>
      <c r="V55">
        <v>16.88</v>
      </c>
      <c r="W55">
        <v>43.54</v>
      </c>
      <c r="X55">
        <v>95.82</v>
      </c>
      <c r="Y55">
        <v>0</v>
      </c>
      <c r="Z55">
        <v>6.32</v>
      </c>
      <c r="AA55">
        <v>0</v>
      </c>
      <c r="AB55">
        <v>13.02</v>
      </c>
      <c r="AC55">
        <v>10.36</v>
      </c>
      <c r="AD55">
        <v>29.3</v>
      </c>
      <c r="AE55">
        <v>52.85</v>
      </c>
      <c r="AF55">
        <v>18.72</v>
      </c>
      <c r="AG55">
        <v>44.76</v>
      </c>
      <c r="AH55">
        <v>120.34</v>
      </c>
      <c r="AI55">
        <v>0</v>
      </c>
      <c r="AJ55">
        <v>0</v>
      </c>
      <c r="AK55">
        <v>58.67</v>
      </c>
      <c r="AL55">
        <v>50.67</v>
      </c>
      <c r="AM55">
        <v>0</v>
      </c>
      <c r="AN55">
        <v>0</v>
      </c>
      <c r="AO55">
        <v>11.97</v>
      </c>
      <c r="AP55">
        <v>11.42</v>
      </c>
      <c r="AQ55">
        <v>35.880000000000003</v>
      </c>
      <c r="AR55">
        <v>34.24</v>
      </c>
      <c r="AS55">
        <v>15.76</v>
      </c>
      <c r="AT55">
        <v>14.54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2.14</v>
      </c>
      <c r="BA55">
        <v>2.59</v>
      </c>
      <c r="BB55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2063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292.18</v>
      </c>
      <c r="L56">
        <v>383.25</v>
      </c>
      <c r="M56">
        <v>45.87</v>
      </c>
      <c r="N56">
        <v>117.96</v>
      </c>
      <c r="O56">
        <v>123.67</v>
      </c>
      <c r="P56">
        <v>105.7</v>
      </c>
      <c r="Q56">
        <v>20.309999999999999</v>
      </c>
      <c r="R56">
        <v>19.02</v>
      </c>
      <c r="S56">
        <v>0</v>
      </c>
      <c r="T56">
        <v>0.86</v>
      </c>
      <c r="U56">
        <v>261.68</v>
      </c>
      <c r="V56">
        <v>16.88</v>
      </c>
      <c r="W56">
        <v>43.54</v>
      </c>
      <c r="X56">
        <v>95.82</v>
      </c>
      <c r="Y56">
        <v>0</v>
      </c>
      <c r="Z56">
        <v>6.32</v>
      </c>
      <c r="AA56">
        <v>0</v>
      </c>
      <c r="AB56">
        <v>13.02</v>
      </c>
      <c r="AC56">
        <v>10.36</v>
      </c>
      <c r="AD56">
        <v>29.3</v>
      </c>
      <c r="AE56">
        <v>52.85</v>
      </c>
      <c r="AF56">
        <v>18.72</v>
      </c>
      <c r="AG56">
        <v>44.76</v>
      </c>
      <c r="AH56">
        <v>120.34</v>
      </c>
      <c r="AI56">
        <v>0</v>
      </c>
      <c r="AJ56">
        <v>0</v>
      </c>
      <c r="AK56">
        <v>58.67</v>
      </c>
      <c r="AL56">
        <v>50.67</v>
      </c>
      <c r="AM56">
        <v>0</v>
      </c>
      <c r="AN56">
        <v>0</v>
      </c>
      <c r="AO56">
        <v>11.97</v>
      </c>
      <c r="AP56">
        <v>11.42</v>
      </c>
      <c r="AQ56">
        <v>35.880000000000003</v>
      </c>
      <c r="AR56">
        <v>34.24</v>
      </c>
      <c r="AS56">
        <v>15.76</v>
      </c>
      <c r="AT56">
        <v>14.54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2.14</v>
      </c>
      <c r="BA56">
        <v>2.59</v>
      </c>
      <c r="BB56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2063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292.18</v>
      </c>
      <c r="L57">
        <v>383.25</v>
      </c>
      <c r="M57">
        <v>45.87</v>
      </c>
      <c r="N57">
        <v>117.96</v>
      </c>
      <c r="O57">
        <v>123.67</v>
      </c>
      <c r="P57">
        <v>105.7</v>
      </c>
      <c r="Q57">
        <v>20.309999999999999</v>
      </c>
      <c r="R57">
        <v>19.02</v>
      </c>
      <c r="S57">
        <v>0</v>
      </c>
      <c r="T57">
        <v>0.86</v>
      </c>
      <c r="U57">
        <v>273.92</v>
      </c>
      <c r="V57">
        <v>16.88</v>
      </c>
      <c r="W57">
        <v>43.54</v>
      </c>
      <c r="X57">
        <v>95.82</v>
      </c>
      <c r="Y57">
        <v>0</v>
      </c>
      <c r="Z57">
        <v>6.32</v>
      </c>
      <c r="AA57">
        <v>0</v>
      </c>
      <c r="AB57">
        <v>13.02</v>
      </c>
      <c r="AC57">
        <v>10.36</v>
      </c>
      <c r="AD57">
        <v>29.3</v>
      </c>
      <c r="AE57">
        <v>52.85</v>
      </c>
      <c r="AF57">
        <v>18.72</v>
      </c>
      <c r="AG57">
        <v>44.76</v>
      </c>
      <c r="AH57">
        <v>120.34</v>
      </c>
      <c r="AI57">
        <v>0</v>
      </c>
      <c r="AJ57">
        <v>0</v>
      </c>
      <c r="AK57">
        <v>58.67</v>
      </c>
      <c r="AL57">
        <v>50.67</v>
      </c>
      <c r="AM57">
        <v>0</v>
      </c>
      <c r="AN57">
        <v>0</v>
      </c>
      <c r="AO57">
        <v>11.97</v>
      </c>
      <c r="AP57">
        <v>11.42</v>
      </c>
      <c r="AQ57">
        <v>35.880000000000003</v>
      </c>
      <c r="AR57">
        <v>17.13</v>
      </c>
      <c r="AS57">
        <v>15.76</v>
      </c>
      <c r="AT57">
        <v>14.54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2.14</v>
      </c>
      <c r="BA57">
        <v>2.59</v>
      </c>
      <c r="BB57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2058.13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292.18</v>
      </c>
      <c r="L58">
        <v>383.25</v>
      </c>
      <c r="M58">
        <v>45.87</v>
      </c>
      <c r="N58">
        <v>117.96</v>
      </c>
      <c r="O58">
        <v>123.67</v>
      </c>
      <c r="P58">
        <v>105.7</v>
      </c>
      <c r="Q58">
        <v>20.309999999999999</v>
      </c>
      <c r="R58">
        <v>19.02</v>
      </c>
      <c r="S58">
        <v>0</v>
      </c>
      <c r="T58">
        <v>0.86</v>
      </c>
      <c r="U58">
        <v>285.98</v>
      </c>
      <c r="V58">
        <v>20.16</v>
      </c>
      <c r="W58">
        <v>43.54</v>
      </c>
      <c r="X58">
        <v>95.82</v>
      </c>
      <c r="Y58">
        <v>0</v>
      </c>
      <c r="Z58">
        <v>6.32</v>
      </c>
      <c r="AA58">
        <v>0</v>
      </c>
      <c r="AB58">
        <v>13.02</v>
      </c>
      <c r="AC58">
        <v>10.36</v>
      </c>
      <c r="AD58">
        <v>29.3</v>
      </c>
      <c r="AE58">
        <v>52.85</v>
      </c>
      <c r="AF58">
        <v>18.72</v>
      </c>
      <c r="AG58">
        <v>44.76</v>
      </c>
      <c r="AH58">
        <v>120.34</v>
      </c>
      <c r="AI58">
        <v>0</v>
      </c>
      <c r="AJ58">
        <v>0</v>
      </c>
      <c r="AK58">
        <v>58.67</v>
      </c>
      <c r="AL58">
        <v>50.67</v>
      </c>
      <c r="AM58">
        <v>0</v>
      </c>
      <c r="AN58">
        <v>0</v>
      </c>
      <c r="AO58">
        <v>11.12</v>
      </c>
      <c r="AP58">
        <v>11.42</v>
      </c>
      <c r="AQ58">
        <v>35.880000000000003</v>
      </c>
      <c r="AR58">
        <v>17.13</v>
      </c>
      <c r="AS58">
        <v>15.76</v>
      </c>
      <c r="AT58">
        <v>14.54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2.14</v>
      </c>
      <c r="BA58">
        <v>2.59</v>
      </c>
      <c r="BB58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2072.62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292.18</v>
      </c>
      <c r="L59">
        <v>383.25</v>
      </c>
      <c r="M59">
        <v>45.87</v>
      </c>
      <c r="N59">
        <v>117.96</v>
      </c>
      <c r="O59">
        <v>123.67</v>
      </c>
      <c r="P59">
        <v>105.7</v>
      </c>
      <c r="Q59">
        <v>20.309999999999999</v>
      </c>
      <c r="R59">
        <v>19.02</v>
      </c>
      <c r="S59">
        <v>0</v>
      </c>
      <c r="T59">
        <v>0.86</v>
      </c>
      <c r="U59">
        <v>293.70999999999998</v>
      </c>
      <c r="V59">
        <v>20.16</v>
      </c>
      <c r="W59">
        <v>43.54</v>
      </c>
      <c r="X59">
        <v>89.91</v>
      </c>
      <c r="Y59">
        <v>0</v>
      </c>
      <c r="Z59">
        <v>6.32</v>
      </c>
      <c r="AA59">
        <v>0</v>
      </c>
      <c r="AB59">
        <v>13.02</v>
      </c>
      <c r="AC59">
        <v>10.36</v>
      </c>
      <c r="AD59">
        <v>29.3</v>
      </c>
      <c r="AE59">
        <v>52.85</v>
      </c>
      <c r="AF59">
        <v>18.72</v>
      </c>
      <c r="AG59">
        <v>44.76</v>
      </c>
      <c r="AH59">
        <v>99.08</v>
      </c>
      <c r="AI59">
        <v>0</v>
      </c>
      <c r="AJ59">
        <v>0</v>
      </c>
      <c r="AK59">
        <v>58.67</v>
      </c>
      <c r="AL59">
        <v>49.56</v>
      </c>
      <c r="AM59">
        <v>0</v>
      </c>
      <c r="AN59">
        <v>0</v>
      </c>
      <c r="AO59">
        <v>11.39</v>
      </c>
      <c r="AP59">
        <v>11.42</v>
      </c>
      <c r="AQ59">
        <v>35.880000000000003</v>
      </c>
      <c r="AR59">
        <v>17.13</v>
      </c>
      <c r="AS59">
        <v>15.76</v>
      </c>
      <c r="AT59">
        <v>14.54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2.36</v>
      </c>
      <c r="BA59">
        <v>2.13</v>
      </c>
      <c r="BB59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2052.1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292.18</v>
      </c>
      <c r="L60">
        <v>383.25</v>
      </c>
      <c r="M60">
        <v>45.87</v>
      </c>
      <c r="N60">
        <v>117.96</v>
      </c>
      <c r="O60">
        <v>123.67</v>
      </c>
      <c r="P60">
        <v>105.7</v>
      </c>
      <c r="Q60">
        <v>20.309999999999999</v>
      </c>
      <c r="R60">
        <v>19.02</v>
      </c>
      <c r="S60">
        <v>0</v>
      </c>
      <c r="T60">
        <v>0.86</v>
      </c>
      <c r="U60">
        <v>301.33999999999997</v>
      </c>
      <c r="V60">
        <v>20.16</v>
      </c>
      <c r="W60">
        <v>43.54</v>
      </c>
      <c r="X60">
        <v>89.91</v>
      </c>
      <c r="Y60">
        <v>0</v>
      </c>
      <c r="Z60">
        <v>6.32</v>
      </c>
      <c r="AA60">
        <v>0</v>
      </c>
      <c r="AB60">
        <v>13.02</v>
      </c>
      <c r="AC60">
        <v>10.36</v>
      </c>
      <c r="AD60">
        <v>29.3</v>
      </c>
      <c r="AE60">
        <v>52.85</v>
      </c>
      <c r="AF60">
        <v>18.72</v>
      </c>
      <c r="AG60">
        <v>44.76</v>
      </c>
      <c r="AH60">
        <v>99.08</v>
      </c>
      <c r="AI60">
        <v>0</v>
      </c>
      <c r="AJ60">
        <v>0</v>
      </c>
      <c r="AK60">
        <v>58.67</v>
      </c>
      <c r="AL60">
        <v>49.56</v>
      </c>
      <c r="AM60">
        <v>0</v>
      </c>
      <c r="AN60">
        <v>0</v>
      </c>
      <c r="AO60">
        <v>11.39</v>
      </c>
      <c r="AP60">
        <v>11.42</v>
      </c>
      <c r="AQ60">
        <v>35.880000000000003</v>
      </c>
      <c r="AR60">
        <v>17.13</v>
      </c>
      <c r="AS60">
        <v>15.76</v>
      </c>
      <c r="AT60">
        <v>14.54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2.36</v>
      </c>
      <c r="BA60">
        <v>2.13</v>
      </c>
      <c r="BB60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2059.7300000000005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292.18</v>
      </c>
      <c r="L61">
        <v>383.25</v>
      </c>
      <c r="M61">
        <v>45.87</v>
      </c>
      <c r="N61">
        <v>117.96</v>
      </c>
      <c r="O61">
        <v>123.67</v>
      </c>
      <c r="P61">
        <v>105.7</v>
      </c>
      <c r="Q61">
        <v>20.309999999999999</v>
      </c>
      <c r="R61">
        <v>19.02</v>
      </c>
      <c r="S61">
        <v>0</v>
      </c>
      <c r="T61">
        <v>0.86</v>
      </c>
      <c r="U61">
        <v>308.97000000000003</v>
      </c>
      <c r="V61">
        <v>20.16</v>
      </c>
      <c r="W61">
        <v>43.54</v>
      </c>
      <c r="X61">
        <v>89.91</v>
      </c>
      <c r="Y61">
        <v>0</v>
      </c>
      <c r="Z61">
        <v>6.32</v>
      </c>
      <c r="AA61">
        <v>0</v>
      </c>
      <c r="AB61">
        <v>13.02</v>
      </c>
      <c r="AC61">
        <v>10.36</v>
      </c>
      <c r="AD61">
        <v>29.3</v>
      </c>
      <c r="AE61">
        <v>52.85</v>
      </c>
      <c r="AF61">
        <v>18.72</v>
      </c>
      <c r="AG61">
        <v>44.76</v>
      </c>
      <c r="AH61">
        <v>99.08</v>
      </c>
      <c r="AI61">
        <v>0</v>
      </c>
      <c r="AJ61">
        <v>0</v>
      </c>
      <c r="AK61">
        <v>58.67</v>
      </c>
      <c r="AL61">
        <v>49.56</v>
      </c>
      <c r="AM61">
        <v>0</v>
      </c>
      <c r="AN61">
        <v>0</v>
      </c>
      <c r="AO61">
        <v>11.39</v>
      </c>
      <c r="AP61">
        <v>11.42</v>
      </c>
      <c r="AQ61">
        <v>35.880000000000003</v>
      </c>
      <c r="AR61">
        <v>17.13</v>
      </c>
      <c r="AS61">
        <v>15.76</v>
      </c>
      <c r="AT61">
        <v>14.54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2.36</v>
      </c>
      <c r="BA61">
        <v>2.13</v>
      </c>
      <c r="BB6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2067.3600000000006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292.18</v>
      </c>
      <c r="L62">
        <v>383.25</v>
      </c>
      <c r="M62">
        <v>45.87</v>
      </c>
      <c r="N62">
        <v>117.96</v>
      </c>
      <c r="O62">
        <v>123.67</v>
      </c>
      <c r="P62">
        <v>105.7</v>
      </c>
      <c r="Q62">
        <v>20.309999999999999</v>
      </c>
      <c r="R62">
        <v>19.02</v>
      </c>
      <c r="S62">
        <v>0</v>
      </c>
      <c r="T62">
        <v>0.86</v>
      </c>
      <c r="U62">
        <v>316.61</v>
      </c>
      <c r="V62">
        <v>20.16</v>
      </c>
      <c r="W62">
        <v>38.299999999999997</v>
      </c>
      <c r="X62">
        <v>95.82</v>
      </c>
      <c r="Y62">
        <v>0</v>
      </c>
      <c r="Z62">
        <v>6.32</v>
      </c>
      <c r="AA62">
        <v>0</v>
      </c>
      <c r="AB62">
        <v>13.02</v>
      </c>
      <c r="AC62">
        <v>10.36</v>
      </c>
      <c r="AD62">
        <v>29.3</v>
      </c>
      <c r="AE62">
        <v>52.85</v>
      </c>
      <c r="AF62">
        <v>18.72</v>
      </c>
      <c r="AG62">
        <v>44.76</v>
      </c>
      <c r="AH62">
        <v>99.08</v>
      </c>
      <c r="AI62">
        <v>0</v>
      </c>
      <c r="AJ62">
        <v>0</v>
      </c>
      <c r="AK62">
        <v>58.67</v>
      </c>
      <c r="AL62">
        <v>49.56</v>
      </c>
      <c r="AM62">
        <v>0</v>
      </c>
      <c r="AN62">
        <v>0</v>
      </c>
      <c r="AO62">
        <v>11.39</v>
      </c>
      <c r="AP62">
        <v>11.42</v>
      </c>
      <c r="AQ62">
        <v>35.880000000000003</v>
      </c>
      <c r="AR62">
        <v>17.13</v>
      </c>
      <c r="AS62">
        <v>15.76</v>
      </c>
      <c r="AT62">
        <v>14.54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2.36</v>
      </c>
      <c r="BA62">
        <v>2.13</v>
      </c>
      <c r="BB62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2075.67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292.18</v>
      </c>
      <c r="L63">
        <v>383.25</v>
      </c>
      <c r="M63">
        <v>45.87</v>
      </c>
      <c r="N63">
        <v>117.96</v>
      </c>
      <c r="O63">
        <v>123.67</v>
      </c>
      <c r="P63">
        <v>105.7</v>
      </c>
      <c r="Q63">
        <v>20.309999999999999</v>
      </c>
      <c r="R63">
        <v>19.02</v>
      </c>
      <c r="S63">
        <v>0</v>
      </c>
      <c r="T63">
        <v>0.86</v>
      </c>
      <c r="U63">
        <v>324.25</v>
      </c>
      <c r="V63">
        <v>20.16</v>
      </c>
      <c r="W63">
        <v>43.54</v>
      </c>
      <c r="X63">
        <v>95.82</v>
      </c>
      <c r="Y63">
        <v>0</v>
      </c>
      <c r="Z63">
        <v>6.32</v>
      </c>
      <c r="AA63">
        <v>0</v>
      </c>
      <c r="AB63">
        <v>13.02</v>
      </c>
      <c r="AC63">
        <v>10.36</v>
      </c>
      <c r="AD63">
        <v>29.3</v>
      </c>
      <c r="AE63">
        <v>52.85</v>
      </c>
      <c r="AF63">
        <v>18.72</v>
      </c>
      <c r="AG63">
        <v>44.76</v>
      </c>
      <c r="AH63">
        <v>99.08</v>
      </c>
      <c r="AI63">
        <v>0</v>
      </c>
      <c r="AJ63">
        <v>0</v>
      </c>
      <c r="AK63">
        <v>58.67</v>
      </c>
      <c r="AL63">
        <v>49.56</v>
      </c>
      <c r="AM63">
        <v>0</v>
      </c>
      <c r="AN63">
        <v>0</v>
      </c>
      <c r="AO63">
        <v>11.12</v>
      </c>
      <c r="AP63">
        <v>11.42</v>
      </c>
      <c r="AQ63">
        <v>35.880000000000003</v>
      </c>
      <c r="AR63">
        <v>16.05</v>
      </c>
      <c r="AS63">
        <v>15.76</v>
      </c>
      <c r="AT63">
        <v>14.47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2.36</v>
      </c>
      <c r="BA63">
        <v>2.13</v>
      </c>
      <c r="BB63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2087.13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292.18</v>
      </c>
      <c r="L64">
        <v>383.25</v>
      </c>
      <c r="M64">
        <v>45.87</v>
      </c>
      <c r="N64">
        <v>117.96</v>
      </c>
      <c r="O64">
        <v>123.67</v>
      </c>
      <c r="P64">
        <v>105.7</v>
      </c>
      <c r="Q64">
        <v>20.309999999999999</v>
      </c>
      <c r="R64">
        <v>19.02</v>
      </c>
      <c r="S64">
        <v>0</v>
      </c>
      <c r="T64">
        <v>0.86</v>
      </c>
      <c r="U64">
        <v>331.26</v>
      </c>
      <c r="V64">
        <v>20.16</v>
      </c>
      <c r="W64">
        <v>43.54</v>
      </c>
      <c r="X64">
        <v>95.82</v>
      </c>
      <c r="Y64">
        <v>0</v>
      </c>
      <c r="Z64">
        <v>6.32</v>
      </c>
      <c r="AA64">
        <v>0</v>
      </c>
      <c r="AB64">
        <v>13.02</v>
      </c>
      <c r="AC64">
        <v>10.36</v>
      </c>
      <c r="AD64">
        <v>29.3</v>
      </c>
      <c r="AE64">
        <v>52.85</v>
      </c>
      <c r="AF64">
        <v>18.72</v>
      </c>
      <c r="AG64">
        <v>44.76</v>
      </c>
      <c r="AH64">
        <v>99.08</v>
      </c>
      <c r="AI64">
        <v>0</v>
      </c>
      <c r="AJ64">
        <v>0</v>
      </c>
      <c r="AK64">
        <v>58.67</v>
      </c>
      <c r="AL64">
        <v>49.56</v>
      </c>
      <c r="AM64">
        <v>0</v>
      </c>
      <c r="AN64">
        <v>0</v>
      </c>
      <c r="AO64">
        <v>11.12</v>
      </c>
      <c r="AP64">
        <v>11.42</v>
      </c>
      <c r="AQ64">
        <v>35.880000000000003</v>
      </c>
      <c r="AR64">
        <v>16.05</v>
      </c>
      <c r="AS64">
        <v>15.76</v>
      </c>
      <c r="AT64">
        <v>14.54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2.36</v>
      </c>
      <c r="BA64">
        <v>2.13</v>
      </c>
      <c r="BB64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2094.21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292.18</v>
      </c>
      <c r="L65">
        <v>521.08000000000004</v>
      </c>
      <c r="M65">
        <v>45.87</v>
      </c>
      <c r="N65">
        <v>117.96</v>
      </c>
      <c r="O65">
        <v>123.67</v>
      </c>
      <c r="P65">
        <v>105.7</v>
      </c>
      <c r="Q65">
        <v>20.309999999999999</v>
      </c>
      <c r="R65">
        <v>19.02</v>
      </c>
      <c r="S65">
        <v>0</v>
      </c>
      <c r="T65">
        <v>0.86</v>
      </c>
      <c r="U65">
        <v>332.55</v>
      </c>
      <c r="V65">
        <v>20.16</v>
      </c>
      <c r="W65">
        <v>43.54</v>
      </c>
      <c r="X65">
        <v>95.82</v>
      </c>
      <c r="Y65">
        <v>0</v>
      </c>
      <c r="Z65">
        <v>6.32</v>
      </c>
      <c r="AA65">
        <v>0</v>
      </c>
      <c r="AB65">
        <v>4.05</v>
      </c>
      <c r="AC65">
        <v>10.36</v>
      </c>
      <c r="AD65">
        <v>29.3</v>
      </c>
      <c r="AE65">
        <v>52.85</v>
      </c>
      <c r="AF65">
        <v>18.72</v>
      </c>
      <c r="AG65">
        <v>44.76</v>
      </c>
      <c r="AH65">
        <v>99.08</v>
      </c>
      <c r="AI65">
        <v>0</v>
      </c>
      <c r="AJ65">
        <v>0</v>
      </c>
      <c r="AK65">
        <v>58.67</v>
      </c>
      <c r="AL65">
        <v>49.56</v>
      </c>
      <c r="AM65">
        <v>0</v>
      </c>
      <c r="AN65">
        <v>0</v>
      </c>
      <c r="AO65">
        <v>11.12</v>
      </c>
      <c r="AP65">
        <v>11.42</v>
      </c>
      <c r="AQ65">
        <v>55.35</v>
      </c>
      <c r="AR65">
        <v>16.05</v>
      </c>
      <c r="AS65">
        <v>15.76</v>
      </c>
      <c r="AT65">
        <v>14.54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2.36</v>
      </c>
      <c r="BA65">
        <v>2.13</v>
      </c>
      <c r="BB65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2243.83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292.18</v>
      </c>
      <c r="L66">
        <v>550.91999999999996</v>
      </c>
      <c r="M66">
        <v>45.87</v>
      </c>
      <c r="N66">
        <v>117.96</v>
      </c>
      <c r="O66">
        <v>123.67</v>
      </c>
      <c r="P66">
        <v>105.7</v>
      </c>
      <c r="Q66">
        <v>20.309999999999999</v>
      </c>
      <c r="R66">
        <v>19.02</v>
      </c>
      <c r="S66">
        <v>0</v>
      </c>
      <c r="T66">
        <v>0.86</v>
      </c>
      <c r="U66">
        <v>332.55</v>
      </c>
      <c r="V66">
        <v>20.16</v>
      </c>
      <c r="W66">
        <v>43.54</v>
      </c>
      <c r="X66">
        <v>95.82</v>
      </c>
      <c r="Y66">
        <v>0</v>
      </c>
      <c r="Z66">
        <v>6.32</v>
      </c>
      <c r="AA66">
        <v>0</v>
      </c>
      <c r="AB66">
        <v>4.05</v>
      </c>
      <c r="AC66">
        <v>10.36</v>
      </c>
      <c r="AD66">
        <v>29.3</v>
      </c>
      <c r="AE66">
        <v>52.85</v>
      </c>
      <c r="AF66">
        <v>18.72</v>
      </c>
      <c r="AG66">
        <v>44.76</v>
      </c>
      <c r="AH66">
        <v>99.08</v>
      </c>
      <c r="AI66">
        <v>0</v>
      </c>
      <c r="AJ66">
        <v>0</v>
      </c>
      <c r="AK66">
        <v>58.67</v>
      </c>
      <c r="AL66">
        <v>49.56</v>
      </c>
      <c r="AM66">
        <v>0</v>
      </c>
      <c r="AN66">
        <v>0</v>
      </c>
      <c r="AO66">
        <v>11.12</v>
      </c>
      <c r="AP66">
        <v>11.42</v>
      </c>
      <c r="AQ66">
        <v>56.6</v>
      </c>
      <c r="AR66">
        <v>16.05</v>
      </c>
      <c r="AS66">
        <v>15.76</v>
      </c>
      <c r="AT66">
        <v>14.54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2.36</v>
      </c>
      <c r="BA66">
        <v>2.13</v>
      </c>
      <c r="BB66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2274.9199999999996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292.18</v>
      </c>
      <c r="L67">
        <v>550.91999999999996</v>
      </c>
      <c r="M67">
        <v>45.87</v>
      </c>
      <c r="N67">
        <v>117.96</v>
      </c>
      <c r="O67">
        <v>123.67</v>
      </c>
      <c r="P67">
        <v>105.7</v>
      </c>
      <c r="Q67">
        <v>20.309999999999999</v>
      </c>
      <c r="R67">
        <v>19.02</v>
      </c>
      <c r="S67">
        <v>0</v>
      </c>
      <c r="T67">
        <v>0.86</v>
      </c>
      <c r="U67">
        <v>342.09</v>
      </c>
      <c r="V67">
        <v>20.16</v>
      </c>
      <c r="W67">
        <v>43.54</v>
      </c>
      <c r="X67">
        <v>95.82</v>
      </c>
      <c r="Y67">
        <v>0</v>
      </c>
      <c r="Z67">
        <v>6.32</v>
      </c>
      <c r="AA67">
        <v>0</v>
      </c>
      <c r="AB67">
        <v>4.05</v>
      </c>
      <c r="AC67">
        <v>10.36</v>
      </c>
      <c r="AD67">
        <v>29.3</v>
      </c>
      <c r="AE67">
        <v>52.85</v>
      </c>
      <c r="AF67">
        <v>18.72</v>
      </c>
      <c r="AG67">
        <v>44.76</v>
      </c>
      <c r="AH67">
        <v>99.08</v>
      </c>
      <c r="AI67">
        <v>0</v>
      </c>
      <c r="AJ67">
        <v>0</v>
      </c>
      <c r="AK67">
        <v>58.67</v>
      </c>
      <c r="AL67">
        <v>49.56</v>
      </c>
      <c r="AM67">
        <v>0</v>
      </c>
      <c r="AN67">
        <v>0</v>
      </c>
      <c r="AO67">
        <v>11.12</v>
      </c>
      <c r="AP67">
        <v>11.42</v>
      </c>
      <c r="AQ67">
        <v>56.6</v>
      </c>
      <c r="AR67">
        <v>48.68</v>
      </c>
      <c r="AS67">
        <v>15.76</v>
      </c>
      <c r="AT67">
        <v>14.54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2.36</v>
      </c>
      <c r="BA67">
        <v>2.13</v>
      </c>
      <c r="BB67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2317.0899999999992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292.18</v>
      </c>
      <c r="L68">
        <v>571.28</v>
      </c>
      <c r="M68">
        <v>45.87</v>
      </c>
      <c r="N68">
        <v>117.96</v>
      </c>
      <c r="O68">
        <v>123.67</v>
      </c>
      <c r="P68">
        <v>105.7</v>
      </c>
      <c r="Q68">
        <v>20.309999999999999</v>
      </c>
      <c r="R68">
        <v>19.02</v>
      </c>
      <c r="S68">
        <v>0</v>
      </c>
      <c r="T68">
        <v>0.86</v>
      </c>
      <c r="U68">
        <v>352.92</v>
      </c>
      <c r="V68">
        <v>20.16</v>
      </c>
      <c r="W68">
        <v>43.54</v>
      </c>
      <c r="X68">
        <v>95.82</v>
      </c>
      <c r="Y68">
        <v>0</v>
      </c>
      <c r="Z68">
        <v>6.32</v>
      </c>
      <c r="AA68">
        <v>0</v>
      </c>
      <c r="AB68">
        <v>4.05</v>
      </c>
      <c r="AC68">
        <v>10.36</v>
      </c>
      <c r="AD68">
        <v>29.3</v>
      </c>
      <c r="AE68">
        <v>52.85</v>
      </c>
      <c r="AF68">
        <v>18.72</v>
      </c>
      <c r="AG68">
        <v>44.76</v>
      </c>
      <c r="AH68">
        <v>99.08</v>
      </c>
      <c r="AI68">
        <v>0</v>
      </c>
      <c r="AJ68">
        <v>0</v>
      </c>
      <c r="AK68">
        <v>58.67</v>
      </c>
      <c r="AL68">
        <v>49.56</v>
      </c>
      <c r="AM68">
        <v>0</v>
      </c>
      <c r="AN68">
        <v>0</v>
      </c>
      <c r="AO68">
        <v>11.12</v>
      </c>
      <c r="AP68">
        <v>11.42</v>
      </c>
      <c r="AQ68">
        <v>74.53</v>
      </c>
      <c r="AR68">
        <v>48.68</v>
      </c>
      <c r="AS68">
        <v>15.76</v>
      </c>
      <c r="AT68">
        <v>14.54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2.36</v>
      </c>
      <c r="BA68">
        <v>2.13</v>
      </c>
      <c r="BB68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2366.21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325.66000000000003</v>
      </c>
      <c r="L69">
        <v>571.28</v>
      </c>
      <c r="M69">
        <v>45.87</v>
      </c>
      <c r="N69">
        <v>117.96</v>
      </c>
      <c r="O69">
        <v>123.67</v>
      </c>
      <c r="P69">
        <v>105.7</v>
      </c>
      <c r="Q69">
        <v>20.309999999999999</v>
      </c>
      <c r="R69">
        <v>19.02</v>
      </c>
      <c r="S69">
        <v>0</v>
      </c>
      <c r="T69">
        <v>0.86</v>
      </c>
      <c r="U69">
        <v>354.36</v>
      </c>
      <c r="V69">
        <v>20.16</v>
      </c>
      <c r="W69">
        <v>43.54</v>
      </c>
      <c r="X69">
        <v>95.82</v>
      </c>
      <c r="Y69">
        <v>0</v>
      </c>
      <c r="Z69">
        <v>0</v>
      </c>
      <c r="AA69">
        <v>0</v>
      </c>
      <c r="AB69">
        <v>10.41</v>
      </c>
      <c r="AC69">
        <v>10.36</v>
      </c>
      <c r="AD69">
        <v>29.3</v>
      </c>
      <c r="AE69">
        <v>52.85</v>
      </c>
      <c r="AF69">
        <v>18.72</v>
      </c>
      <c r="AG69">
        <v>44.76</v>
      </c>
      <c r="AH69">
        <v>99.08</v>
      </c>
      <c r="AI69">
        <v>0</v>
      </c>
      <c r="AJ69">
        <v>0</v>
      </c>
      <c r="AK69">
        <v>58.67</v>
      </c>
      <c r="AL69">
        <v>49.56</v>
      </c>
      <c r="AM69">
        <v>0</v>
      </c>
      <c r="AN69">
        <v>0</v>
      </c>
      <c r="AO69">
        <v>10.25</v>
      </c>
      <c r="AP69">
        <v>11.42</v>
      </c>
      <c r="AQ69">
        <v>74.53</v>
      </c>
      <c r="AR69">
        <v>19.260000000000002</v>
      </c>
      <c r="AS69">
        <v>15.76</v>
      </c>
      <c r="AT69">
        <v>14.54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2.36</v>
      </c>
      <c r="BA69">
        <v>2.13</v>
      </c>
      <c r="BB69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2370.880000000001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331.04</v>
      </c>
      <c r="L70">
        <v>571.28</v>
      </c>
      <c r="M70">
        <v>45.87</v>
      </c>
      <c r="N70">
        <v>117.96</v>
      </c>
      <c r="O70">
        <v>123.67</v>
      </c>
      <c r="P70">
        <v>105.7</v>
      </c>
      <c r="Q70">
        <v>20.309999999999999</v>
      </c>
      <c r="R70">
        <v>19.02</v>
      </c>
      <c r="S70">
        <v>0</v>
      </c>
      <c r="T70">
        <v>0.86</v>
      </c>
      <c r="U70">
        <v>359.05</v>
      </c>
      <c r="V70">
        <v>20.16</v>
      </c>
      <c r="W70">
        <v>43.54</v>
      </c>
      <c r="X70">
        <v>95.82</v>
      </c>
      <c r="Y70">
        <v>0</v>
      </c>
      <c r="Z70">
        <v>0</v>
      </c>
      <c r="AA70">
        <v>0</v>
      </c>
      <c r="AB70">
        <v>10.41</v>
      </c>
      <c r="AC70">
        <v>10.36</v>
      </c>
      <c r="AD70">
        <v>29.3</v>
      </c>
      <c r="AE70">
        <v>52.85</v>
      </c>
      <c r="AF70">
        <v>18.72</v>
      </c>
      <c r="AG70">
        <v>44.76</v>
      </c>
      <c r="AH70">
        <v>99.08</v>
      </c>
      <c r="AI70">
        <v>0</v>
      </c>
      <c r="AJ70">
        <v>0</v>
      </c>
      <c r="AK70">
        <v>58.67</v>
      </c>
      <c r="AL70">
        <v>49.56</v>
      </c>
      <c r="AM70">
        <v>0</v>
      </c>
      <c r="AN70">
        <v>0</v>
      </c>
      <c r="AO70">
        <v>9.83</v>
      </c>
      <c r="AP70">
        <v>11.42</v>
      </c>
      <c r="AQ70">
        <v>74.53</v>
      </c>
      <c r="AR70">
        <v>19.260000000000002</v>
      </c>
      <c r="AS70">
        <v>15.76</v>
      </c>
      <c r="AT70">
        <v>14.54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2.36</v>
      </c>
      <c r="BA70">
        <v>2.13</v>
      </c>
      <c r="BB70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2380.5300000000007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332.46</v>
      </c>
      <c r="L71">
        <v>465.64</v>
      </c>
      <c r="M71">
        <v>45.87</v>
      </c>
      <c r="N71">
        <v>117.96</v>
      </c>
      <c r="O71">
        <v>123.67</v>
      </c>
      <c r="P71">
        <v>105.7</v>
      </c>
      <c r="Q71">
        <v>20.309999999999999</v>
      </c>
      <c r="R71">
        <v>18.38</v>
      </c>
      <c r="S71">
        <v>0</v>
      </c>
      <c r="T71">
        <v>1.57</v>
      </c>
      <c r="U71">
        <v>359.82</v>
      </c>
      <c r="V71">
        <v>20.16</v>
      </c>
      <c r="W71">
        <v>43.54</v>
      </c>
      <c r="X71">
        <v>95.82</v>
      </c>
      <c r="Y71">
        <v>0</v>
      </c>
      <c r="Z71">
        <v>0</v>
      </c>
      <c r="AA71">
        <v>0</v>
      </c>
      <c r="AB71">
        <v>10.41</v>
      </c>
      <c r="AC71">
        <v>10.36</v>
      </c>
      <c r="AD71">
        <v>29.3</v>
      </c>
      <c r="AE71">
        <v>52.85</v>
      </c>
      <c r="AF71">
        <v>18.72</v>
      </c>
      <c r="AG71">
        <v>44.76</v>
      </c>
      <c r="AH71">
        <v>123.84</v>
      </c>
      <c r="AI71">
        <v>0</v>
      </c>
      <c r="AJ71">
        <v>0</v>
      </c>
      <c r="AK71">
        <v>58.67</v>
      </c>
      <c r="AL71">
        <v>49.56</v>
      </c>
      <c r="AM71">
        <v>0</v>
      </c>
      <c r="AN71">
        <v>0</v>
      </c>
      <c r="AO71">
        <v>9.2100000000000009</v>
      </c>
      <c r="AP71">
        <v>11.42</v>
      </c>
      <c r="AQ71">
        <v>74.53</v>
      </c>
      <c r="AR71">
        <v>19.260000000000002</v>
      </c>
      <c r="AS71">
        <v>10.029999999999999</v>
      </c>
      <c r="AT71">
        <v>14.54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2.36</v>
      </c>
      <c r="BA71">
        <v>2.66</v>
      </c>
      <c r="BB7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2296.09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332.46</v>
      </c>
      <c r="L72">
        <v>551.23</v>
      </c>
      <c r="M72">
        <v>45.87</v>
      </c>
      <c r="N72">
        <v>117.96</v>
      </c>
      <c r="O72">
        <v>123.67</v>
      </c>
      <c r="P72">
        <v>105.7</v>
      </c>
      <c r="Q72">
        <v>20.309999999999999</v>
      </c>
      <c r="R72">
        <v>18.38</v>
      </c>
      <c r="S72">
        <v>0</v>
      </c>
      <c r="T72">
        <v>1.57</v>
      </c>
      <c r="U72">
        <v>364.51</v>
      </c>
      <c r="V72">
        <v>20.16</v>
      </c>
      <c r="W72">
        <v>43.54</v>
      </c>
      <c r="X72">
        <v>95.82</v>
      </c>
      <c r="Y72">
        <v>0</v>
      </c>
      <c r="Z72">
        <v>0</v>
      </c>
      <c r="AA72">
        <v>13.62</v>
      </c>
      <c r="AB72">
        <v>10.41</v>
      </c>
      <c r="AC72">
        <v>10.36</v>
      </c>
      <c r="AD72">
        <v>29.3</v>
      </c>
      <c r="AE72">
        <v>52.85</v>
      </c>
      <c r="AF72">
        <v>18.72</v>
      </c>
      <c r="AG72">
        <v>44.76</v>
      </c>
      <c r="AH72">
        <v>123.84</v>
      </c>
      <c r="AI72">
        <v>0</v>
      </c>
      <c r="AJ72">
        <v>0</v>
      </c>
      <c r="AK72">
        <v>58.67</v>
      </c>
      <c r="AL72">
        <v>49.56</v>
      </c>
      <c r="AM72">
        <v>0</v>
      </c>
      <c r="AN72">
        <v>0</v>
      </c>
      <c r="AO72">
        <v>8.89</v>
      </c>
      <c r="AP72">
        <v>11.42</v>
      </c>
      <c r="AQ72">
        <v>74.53</v>
      </c>
      <c r="AR72">
        <v>19.260000000000002</v>
      </c>
      <c r="AS72">
        <v>10.029999999999999</v>
      </c>
      <c r="AT72">
        <v>14.54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2.36</v>
      </c>
      <c r="BA72">
        <v>2.66</v>
      </c>
      <c r="BB7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2399.6700000000005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332.46</v>
      </c>
      <c r="L73">
        <v>406.47</v>
      </c>
      <c r="M73">
        <v>45.87</v>
      </c>
      <c r="N73">
        <v>117.96</v>
      </c>
      <c r="O73">
        <v>123.67</v>
      </c>
      <c r="P73">
        <v>105.7</v>
      </c>
      <c r="Q73">
        <v>20.309999999999999</v>
      </c>
      <c r="R73">
        <v>18.38</v>
      </c>
      <c r="S73">
        <v>0</v>
      </c>
      <c r="T73">
        <v>1.42</v>
      </c>
      <c r="U73">
        <v>354.36</v>
      </c>
      <c r="V73">
        <v>20.16</v>
      </c>
      <c r="W73">
        <v>43.54</v>
      </c>
      <c r="X73">
        <v>95.82</v>
      </c>
      <c r="Y73">
        <v>0</v>
      </c>
      <c r="Z73">
        <v>0</v>
      </c>
      <c r="AA73">
        <v>13.62</v>
      </c>
      <c r="AB73">
        <v>10.41</v>
      </c>
      <c r="AC73">
        <v>10.36</v>
      </c>
      <c r="AD73">
        <v>29.3</v>
      </c>
      <c r="AE73">
        <v>52.85</v>
      </c>
      <c r="AF73">
        <v>18.72</v>
      </c>
      <c r="AG73">
        <v>44.76</v>
      </c>
      <c r="AH73">
        <v>123.84</v>
      </c>
      <c r="AI73">
        <v>3.82</v>
      </c>
      <c r="AJ73">
        <v>0</v>
      </c>
      <c r="AK73">
        <v>58.67</v>
      </c>
      <c r="AL73">
        <v>49.56</v>
      </c>
      <c r="AM73">
        <v>0</v>
      </c>
      <c r="AN73">
        <v>0</v>
      </c>
      <c r="AO73">
        <v>8.3699999999999992</v>
      </c>
      <c r="AP73">
        <v>9.44</v>
      </c>
      <c r="AQ73">
        <v>74.53</v>
      </c>
      <c r="AR73">
        <v>19.260000000000002</v>
      </c>
      <c r="AS73">
        <v>10.029999999999999</v>
      </c>
      <c r="AT73">
        <v>14.54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2.36</v>
      </c>
      <c r="BA73">
        <v>2.66</v>
      </c>
      <c r="BB73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2245.9300000000003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332.46</v>
      </c>
      <c r="L74">
        <v>416.09</v>
      </c>
      <c r="M74">
        <v>45.87</v>
      </c>
      <c r="N74">
        <v>117.96</v>
      </c>
      <c r="O74">
        <v>123.67</v>
      </c>
      <c r="P74">
        <v>105.7</v>
      </c>
      <c r="Q74">
        <v>20.309999999999999</v>
      </c>
      <c r="R74">
        <v>18.38</v>
      </c>
      <c r="S74">
        <v>0</v>
      </c>
      <c r="T74">
        <v>1.25</v>
      </c>
      <c r="U74">
        <v>354.36</v>
      </c>
      <c r="V74">
        <v>20.16</v>
      </c>
      <c r="W74">
        <v>43.54</v>
      </c>
      <c r="X74">
        <v>95.82</v>
      </c>
      <c r="Y74">
        <v>0</v>
      </c>
      <c r="Z74">
        <v>12.79</v>
      </c>
      <c r="AA74">
        <v>27.23</v>
      </c>
      <c r="AB74">
        <v>13.02</v>
      </c>
      <c r="AC74">
        <v>10.36</v>
      </c>
      <c r="AD74">
        <v>29.3</v>
      </c>
      <c r="AE74">
        <v>52.85</v>
      </c>
      <c r="AF74">
        <v>28.09</v>
      </c>
      <c r="AG74">
        <v>44.76</v>
      </c>
      <c r="AH74">
        <v>148.62</v>
      </c>
      <c r="AI74">
        <v>5.45</v>
      </c>
      <c r="AJ74">
        <v>0</v>
      </c>
      <c r="AK74">
        <v>58.67</v>
      </c>
      <c r="AL74">
        <v>49.56</v>
      </c>
      <c r="AM74">
        <v>0</v>
      </c>
      <c r="AN74">
        <v>0</v>
      </c>
      <c r="AO74">
        <v>7.96</v>
      </c>
      <c r="AP74">
        <v>9.44</v>
      </c>
      <c r="AQ74">
        <v>74.53</v>
      </c>
      <c r="AR74">
        <v>19.260000000000002</v>
      </c>
      <c r="AS74">
        <v>10.029999999999999</v>
      </c>
      <c r="AT74">
        <v>14.54</v>
      </c>
      <c r="AU74">
        <v>0</v>
      </c>
      <c r="AV74">
        <v>0</v>
      </c>
      <c r="AW74">
        <v>0</v>
      </c>
      <c r="AX74">
        <v>0</v>
      </c>
      <c r="AY74">
        <v>0.14000000000000001</v>
      </c>
      <c r="AZ74">
        <v>3.53</v>
      </c>
      <c r="BA74">
        <v>3.19</v>
      </c>
      <c r="BB74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2321.6000000000004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332.46</v>
      </c>
      <c r="L75">
        <v>416.09</v>
      </c>
      <c r="M75">
        <v>45.87</v>
      </c>
      <c r="N75">
        <v>117.96</v>
      </c>
      <c r="O75">
        <v>123.67</v>
      </c>
      <c r="P75">
        <v>105.7</v>
      </c>
      <c r="Q75">
        <v>20.309999999999999</v>
      </c>
      <c r="R75">
        <v>18.38</v>
      </c>
      <c r="S75">
        <v>0</v>
      </c>
      <c r="T75">
        <v>1.25</v>
      </c>
      <c r="U75">
        <v>354.36</v>
      </c>
      <c r="V75">
        <v>20.16</v>
      </c>
      <c r="W75">
        <v>43.54</v>
      </c>
      <c r="X75">
        <v>95.82</v>
      </c>
      <c r="Y75">
        <v>0</v>
      </c>
      <c r="Z75">
        <v>18.96</v>
      </c>
      <c r="AA75">
        <v>40.85</v>
      </c>
      <c r="AB75">
        <v>17.36</v>
      </c>
      <c r="AC75">
        <v>20.71</v>
      </c>
      <c r="AD75">
        <v>39.159999999999997</v>
      </c>
      <c r="AE75">
        <v>52.85</v>
      </c>
      <c r="AF75">
        <v>37.450000000000003</v>
      </c>
      <c r="AG75">
        <v>44.76</v>
      </c>
      <c r="AH75">
        <v>148.62</v>
      </c>
      <c r="AI75">
        <v>8.17</v>
      </c>
      <c r="AJ75">
        <v>0</v>
      </c>
      <c r="AK75">
        <v>58.67</v>
      </c>
      <c r="AL75">
        <v>49.56</v>
      </c>
      <c r="AM75">
        <v>4.96</v>
      </c>
      <c r="AN75">
        <v>0</v>
      </c>
      <c r="AO75">
        <v>8.5299999999999994</v>
      </c>
      <c r="AP75">
        <v>9.44</v>
      </c>
      <c r="AQ75">
        <v>74.53</v>
      </c>
      <c r="AR75">
        <v>19.260000000000002</v>
      </c>
      <c r="AS75">
        <v>10.029999999999999</v>
      </c>
      <c r="AT75">
        <v>14.54</v>
      </c>
      <c r="AU75">
        <v>0</v>
      </c>
      <c r="AV75">
        <v>0</v>
      </c>
      <c r="AW75">
        <v>0</v>
      </c>
      <c r="AX75">
        <v>0</v>
      </c>
      <c r="AY75">
        <v>1.4</v>
      </c>
      <c r="AZ75">
        <v>3.53</v>
      </c>
      <c r="BA75">
        <v>3.19</v>
      </c>
      <c r="BB75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2384.8100000000013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332.46</v>
      </c>
      <c r="L76">
        <v>416.09</v>
      </c>
      <c r="M76">
        <v>45.87</v>
      </c>
      <c r="N76">
        <v>117.96</v>
      </c>
      <c r="O76">
        <v>123.67</v>
      </c>
      <c r="P76">
        <v>105.7</v>
      </c>
      <c r="Q76">
        <v>20.309999999999999</v>
      </c>
      <c r="R76">
        <v>18.38</v>
      </c>
      <c r="S76">
        <v>0</v>
      </c>
      <c r="T76">
        <v>1.25</v>
      </c>
      <c r="U76">
        <v>354.36</v>
      </c>
      <c r="V76">
        <v>20.16</v>
      </c>
      <c r="W76">
        <v>43.54</v>
      </c>
      <c r="X76">
        <v>95.82</v>
      </c>
      <c r="Y76">
        <v>0</v>
      </c>
      <c r="Z76">
        <v>18.96</v>
      </c>
      <c r="AA76">
        <v>40.85</v>
      </c>
      <c r="AB76">
        <v>17.36</v>
      </c>
      <c r="AC76">
        <v>31.09</v>
      </c>
      <c r="AD76">
        <v>39.159999999999997</v>
      </c>
      <c r="AE76">
        <v>52.85</v>
      </c>
      <c r="AF76">
        <v>37.450000000000003</v>
      </c>
      <c r="AG76">
        <v>44.76</v>
      </c>
      <c r="AH76">
        <v>148.62</v>
      </c>
      <c r="AI76">
        <v>52.44</v>
      </c>
      <c r="AJ76">
        <v>0</v>
      </c>
      <c r="AK76">
        <v>58.67</v>
      </c>
      <c r="AL76">
        <v>49.56</v>
      </c>
      <c r="AM76">
        <v>10.5</v>
      </c>
      <c r="AN76">
        <v>0</v>
      </c>
      <c r="AO76">
        <v>8.15</v>
      </c>
      <c r="AP76">
        <v>9.44</v>
      </c>
      <c r="AQ76">
        <v>74.53</v>
      </c>
      <c r="AR76">
        <v>19.260000000000002</v>
      </c>
      <c r="AS76">
        <v>10.029999999999999</v>
      </c>
      <c r="AT76">
        <v>14.54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3.89</v>
      </c>
      <c r="BA76">
        <v>3.19</v>
      </c>
      <c r="BB76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2446.3700000000008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332.46</v>
      </c>
      <c r="L77">
        <v>406.1</v>
      </c>
      <c r="M77">
        <v>45.87</v>
      </c>
      <c r="N77">
        <v>117.96</v>
      </c>
      <c r="O77">
        <v>123.67</v>
      </c>
      <c r="P77">
        <v>105.7</v>
      </c>
      <c r="Q77">
        <v>20.309999999999999</v>
      </c>
      <c r="R77">
        <v>18.38</v>
      </c>
      <c r="S77">
        <v>0</v>
      </c>
      <c r="T77">
        <v>1.25</v>
      </c>
      <c r="U77">
        <v>354.36</v>
      </c>
      <c r="V77">
        <v>20.16</v>
      </c>
      <c r="W77">
        <v>43.54</v>
      </c>
      <c r="X77">
        <v>95.82</v>
      </c>
      <c r="Y77">
        <v>0</v>
      </c>
      <c r="Z77">
        <v>18.96</v>
      </c>
      <c r="AA77">
        <v>40.85</v>
      </c>
      <c r="AB77">
        <v>44.24</v>
      </c>
      <c r="AC77">
        <v>32.700000000000003</v>
      </c>
      <c r="AD77">
        <v>40.14</v>
      </c>
      <c r="AE77">
        <v>53.38</v>
      </c>
      <c r="AF77">
        <v>41.62</v>
      </c>
      <c r="AG77">
        <v>44.76</v>
      </c>
      <c r="AH77">
        <v>148.62</v>
      </c>
      <c r="AI77">
        <v>52.44</v>
      </c>
      <c r="AJ77">
        <v>0</v>
      </c>
      <c r="AK77">
        <v>58.67</v>
      </c>
      <c r="AL77">
        <v>39.43</v>
      </c>
      <c r="AM77">
        <v>16.84</v>
      </c>
      <c r="AN77">
        <v>0</v>
      </c>
      <c r="AO77">
        <v>8.15</v>
      </c>
      <c r="AP77">
        <v>10.3</v>
      </c>
      <c r="AQ77">
        <v>74.53</v>
      </c>
      <c r="AR77">
        <v>48.68</v>
      </c>
      <c r="AS77">
        <v>10.029999999999999</v>
      </c>
      <c r="AT77">
        <v>14.54</v>
      </c>
      <c r="AU77">
        <v>0</v>
      </c>
      <c r="AV77">
        <v>0</v>
      </c>
      <c r="AW77">
        <v>0</v>
      </c>
      <c r="AX77">
        <v>0</v>
      </c>
      <c r="AY77">
        <v>4.1900000000000004</v>
      </c>
      <c r="AZ77">
        <v>3.89</v>
      </c>
      <c r="BA77">
        <v>3.19</v>
      </c>
      <c r="BB77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2498.4400000000005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332.46</v>
      </c>
      <c r="L78">
        <v>406.1</v>
      </c>
      <c r="M78">
        <v>45.87</v>
      </c>
      <c r="N78">
        <v>117.96</v>
      </c>
      <c r="O78">
        <v>123.67</v>
      </c>
      <c r="P78">
        <v>105.7</v>
      </c>
      <c r="Q78">
        <v>20.309999999999999</v>
      </c>
      <c r="R78">
        <v>18.38</v>
      </c>
      <c r="S78">
        <v>0</v>
      </c>
      <c r="T78">
        <v>1.25</v>
      </c>
      <c r="U78">
        <v>354.36</v>
      </c>
      <c r="V78">
        <v>20.16</v>
      </c>
      <c r="W78">
        <v>43.54</v>
      </c>
      <c r="X78">
        <v>95.82</v>
      </c>
      <c r="Y78">
        <v>0</v>
      </c>
      <c r="Z78">
        <v>18.96</v>
      </c>
      <c r="AA78">
        <v>40.85</v>
      </c>
      <c r="AB78">
        <v>44.24</v>
      </c>
      <c r="AC78">
        <v>32.700000000000003</v>
      </c>
      <c r="AD78">
        <v>40.14</v>
      </c>
      <c r="AE78">
        <v>53.38</v>
      </c>
      <c r="AF78">
        <v>41.62</v>
      </c>
      <c r="AG78">
        <v>44.76</v>
      </c>
      <c r="AH78">
        <v>148.62</v>
      </c>
      <c r="AI78">
        <v>52.44</v>
      </c>
      <c r="AJ78">
        <v>0</v>
      </c>
      <c r="AK78">
        <v>58.67</v>
      </c>
      <c r="AL78">
        <v>39.43</v>
      </c>
      <c r="AM78">
        <v>16.84</v>
      </c>
      <c r="AN78">
        <v>0</v>
      </c>
      <c r="AO78">
        <v>8.15</v>
      </c>
      <c r="AP78">
        <v>10.3</v>
      </c>
      <c r="AQ78">
        <v>74.53</v>
      </c>
      <c r="AR78">
        <v>48.68</v>
      </c>
      <c r="AS78">
        <v>10.029999999999999</v>
      </c>
      <c r="AT78">
        <v>14.54</v>
      </c>
      <c r="AU78">
        <v>0</v>
      </c>
      <c r="AV78">
        <v>0</v>
      </c>
      <c r="AW78">
        <v>0</v>
      </c>
      <c r="AX78">
        <v>0</v>
      </c>
      <c r="AY78">
        <v>4.1900000000000004</v>
      </c>
      <c r="AZ78">
        <v>3.89</v>
      </c>
      <c r="BA78">
        <v>3.19</v>
      </c>
      <c r="BB78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2498.4400000000005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332.46</v>
      </c>
      <c r="L79">
        <v>416.09</v>
      </c>
      <c r="M79">
        <v>45.87</v>
      </c>
      <c r="N79">
        <v>117.96</v>
      </c>
      <c r="O79">
        <v>123.67</v>
      </c>
      <c r="P79">
        <v>105.7</v>
      </c>
      <c r="Q79">
        <v>20.309999999999999</v>
      </c>
      <c r="R79">
        <v>18.38</v>
      </c>
      <c r="S79">
        <v>0</v>
      </c>
      <c r="T79">
        <v>1.25</v>
      </c>
      <c r="U79">
        <v>354.36</v>
      </c>
      <c r="V79">
        <v>20.16</v>
      </c>
      <c r="W79">
        <v>43.54</v>
      </c>
      <c r="X79">
        <v>95.82</v>
      </c>
      <c r="Y79">
        <v>0</v>
      </c>
      <c r="Z79">
        <v>18.96</v>
      </c>
      <c r="AA79">
        <v>40.85</v>
      </c>
      <c r="AB79">
        <v>44.24</v>
      </c>
      <c r="AC79">
        <v>32.700000000000003</v>
      </c>
      <c r="AD79">
        <v>40.14</v>
      </c>
      <c r="AE79">
        <v>53.38</v>
      </c>
      <c r="AF79">
        <v>41.62</v>
      </c>
      <c r="AG79">
        <v>44.76</v>
      </c>
      <c r="AH79">
        <v>148.62</v>
      </c>
      <c r="AI79">
        <v>52.44</v>
      </c>
      <c r="AJ79">
        <v>0</v>
      </c>
      <c r="AK79">
        <v>58.67</v>
      </c>
      <c r="AL79">
        <v>40.54</v>
      </c>
      <c r="AM79">
        <v>16.84</v>
      </c>
      <c r="AN79">
        <v>0</v>
      </c>
      <c r="AO79">
        <v>7.98</v>
      </c>
      <c r="AP79">
        <v>10.3</v>
      </c>
      <c r="AQ79">
        <v>74.53</v>
      </c>
      <c r="AR79">
        <v>16.05</v>
      </c>
      <c r="AS79">
        <v>10.029999999999999</v>
      </c>
      <c r="AT79">
        <v>14.54</v>
      </c>
      <c r="AU79">
        <v>0</v>
      </c>
      <c r="AV79">
        <v>0</v>
      </c>
      <c r="AW79">
        <v>0</v>
      </c>
      <c r="AX79">
        <v>0</v>
      </c>
      <c r="AY79">
        <v>4.1900000000000004</v>
      </c>
      <c r="AZ79">
        <v>3.89</v>
      </c>
      <c r="BA79">
        <v>3.19</v>
      </c>
      <c r="BB79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2476.7400000000011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332.46</v>
      </c>
      <c r="L80">
        <v>416.09</v>
      </c>
      <c r="M80">
        <v>45.87</v>
      </c>
      <c r="N80">
        <v>117.96</v>
      </c>
      <c r="O80">
        <v>123.67</v>
      </c>
      <c r="P80">
        <v>105.7</v>
      </c>
      <c r="Q80">
        <v>20.309999999999999</v>
      </c>
      <c r="R80">
        <v>18.38</v>
      </c>
      <c r="S80">
        <v>0</v>
      </c>
      <c r="T80">
        <v>1.25</v>
      </c>
      <c r="U80">
        <v>354.36</v>
      </c>
      <c r="V80">
        <v>20.16</v>
      </c>
      <c r="W80">
        <v>43.54</v>
      </c>
      <c r="X80">
        <v>95.82</v>
      </c>
      <c r="Y80">
        <v>0</v>
      </c>
      <c r="Z80">
        <v>18.96</v>
      </c>
      <c r="AA80">
        <v>40.85</v>
      </c>
      <c r="AB80">
        <v>44.24</v>
      </c>
      <c r="AC80">
        <v>32.700000000000003</v>
      </c>
      <c r="AD80">
        <v>40.14</v>
      </c>
      <c r="AE80">
        <v>53.38</v>
      </c>
      <c r="AF80">
        <v>41.62</v>
      </c>
      <c r="AG80">
        <v>44.76</v>
      </c>
      <c r="AH80">
        <v>148.62</v>
      </c>
      <c r="AI80">
        <v>52.44</v>
      </c>
      <c r="AJ80">
        <v>0</v>
      </c>
      <c r="AK80">
        <v>58.67</v>
      </c>
      <c r="AL80">
        <v>76.94</v>
      </c>
      <c r="AM80">
        <v>16.84</v>
      </c>
      <c r="AN80">
        <v>0</v>
      </c>
      <c r="AO80">
        <v>8.27</v>
      </c>
      <c r="AP80">
        <v>10.3</v>
      </c>
      <c r="AQ80">
        <v>74.53</v>
      </c>
      <c r="AR80">
        <v>16.05</v>
      </c>
      <c r="AS80">
        <v>10.029999999999999</v>
      </c>
      <c r="AT80">
        <v>14.54</v>
      </c>
      <c r="AU80">
        <v>0</v>
      </c>
      <c r="AV80">
        <v>0</v>
      </c>
      <c r="AW80">
        <v>0</v>
      </c>
      <c r="AX80">
        <v>0</v>
      </c>
      <c r="AY80">
        <v>4.1900000000000004</v>
      </c>
      <c r="AZ80">
        <v>3.89</v>
      </c>
      <c r="BA80">
        <v>3.19</v>
      </c>
      <c r="BB80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2513.4300000000012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332.46</v>
      </c>
      <c r="L81">
        <v>416.09</v>
      </c>
      <c r="M81">
        <v>45.87</v>
      </c>
      <c r="N81">
        <v>117.96</v>
      </c>
      <c r="O81">
        <v>123.67</v>
      </c>
      <c r="P81">
        <v>105.7</v>
      </c>
      <c r="Q81">
        <v>20.309999999999999</v>
      </c>
      <c r="R81">
        <v>18.38</v>
      </c>
      <c r="S81">
        <v>0</v>
      </c>
      <c r="T81">
        <v>1.25</v>
      </c>
      <c r="U81">
        <v>354.36</v>
      </c>
      <c r="V81">
        <v>20.16</v>
      </c>
      <c r="W81">
        <v>43.54</v>
      </c>
      <c r="X81">
        <v>95.82</v>
      </c>
      <c r="Y81">
        <v>0</v>
      </c>
      <c r="Z81">
        <v>18.96</v>
      </c>
      <c r="AA81">
        <v>40.85</v>
      </c>
      <c r="AB81">
        <v>44.24</v>
      </c>
      <c r="AC81">
        <v>32.700000000000003</v>
      </c>
      <c r="AD81">
        <v>40.14</v>
      </c>
      <c r="AE81">
        <v>53.38</v>
      </c>
      <c r="AF81">
        <v>41.62</v>
      </c>
      <c r="AG81">
        <v>44.76</v>
      </c>
      <c r="AH81">
        <v>148.62</v>
      </c>
      <c r="AI81">
        <v>35.409999999999997</v>
      </c>
      <c r="AJ81">
        <v>0</v>
      </c>
      <c r="AK81">
        <v>58.67</v>
      </c>
      <c r="AL81">
        <v>76.94</v>
      </c>
      <c r="AM81">
        <v>16.84</v>
      </c>
      <c r="AN81">
        <v>0</v>
      </c>
      <c r="AO81">
        <v>8.4600000000000009</v>
      </c>
      <c r="AP81">
        <v>10.3</v>
      </c>
      <c r="AQ81">
        <v>74.53</v>
      </c>
      <c r="AR81">
        <v>16.05</v>
      </c>
      <c r="AS81">
        <v>10.029999999999999</v>
      </c>
      <c r="AT81">
        <v>14.54</v>
      </c>
      <c r="AU81">
        <v>0</v>
      </c>
      <c r="AV81">
        <v>0</v>
      </c>
      <c r="AW81">
        <v>0</v>
      </c>
      <c r="AX81">
        <v>0</v>
      </c>
      <c r="AY81">
        <v>4.1900000000000004</v>
      </c>
      <c r="AZ81">
        <v>3.89</v>
      </c>
      <c r="BA81">
        <v>3.19</v>
      </c>
      <c r="BB8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2496.5900000000011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332.46</v>
      </c>
      <c r="L82">
        <v>416.09</v>
      </c>
      <c r="M82">
        <v>45.87</v>
      </c>
      <c r="N82">
        <v>117.96</v>
      </c>
      <c r="O82">
        <v>123.67</v>
      </c>
      <c r="P82">
        <v>105.7</v>
      </c>
      <c r="Q82">
        <v>20.309999999999999</v>
      </c>
      <c r="R82">
        <v>18.38</v>
      </c>
      <c r="S82">
        <v>0</v>
      </c>
      <c r="T82">
        <v>1.25</v>
      </c>
      <c r="U82">
        <v>354.36</v>
      </c>
      <c r="V82">
        <v>20.16</v>
      </c>
      <c r="W82">
        <v>43.54</v>
      </c>
      <c r="X82">
        <v>95.82</v>
      </c>
      <c r="Y82">
        <v>0</v>
      </c>
      <c r="Z82">
        <v>18.96</v>
      </c>
      <c r="AA82">
        <v>40.85</v>
      </c>
      <c r="AB82">
        <v>44.24</v>
      </c>
      <c r="AC82">
        <v>32.700000000000003</v>
      </c>
      <c r="AD82">
        <v>40.14</v>
      </c>
      <c r="AE82">
        <v>53.38</v>
      </c>
      <c r="AF82">
        <v>41.62</v>
      </c>
      <c r="AG82">
        <v>44.76</v>
      </c>
      <c r="AH82">
        <v>148.62</v>
      </c>
      <c r="AI82">
        <v>5.45</v>
      </c>
      <c r="AJ82">
        <v>0</v>
      </c>
      <c r="AK82">
        <v>58.67</v>
      </c>
      <c r="AL82">
        <v>76.94</v>
      </c>
      <c r="AM82">
        <v>16.84</v>
      </c>
      <c r="AN82">
        <v>0</v>
      </c>
      <c r="AO82">
        <v>8.64</v>
      </c>
      <c r="AP82">
        <v>10.3</v>
      </c>
      <c r="AQ82">
        <v>74.53</v>
      </c>
      <c r="AR82">
        <v>16.05</v>
      </c>
      <c r="AS82">
        <v>10.029999999999999</v>
      </c>
      <c r="AT82">
        <v>14.54</v>
      </c>
      <c r="AU82">
        <v>0</v>
      </c>
      <c r="AV82">
        <v>0</v>
      </c>
      <c r="AW82">
        <v>0</v>
      </c>
      <c r="AX82">
        <v>0</v>
      </c>
      <c r="AY82">
        <v>4.1900000000000004</v>
      </c>
      <c r="AZ82">
        <v>3.89</v>
      </c>
      <c r="BA82">
        <v>3.19</v>
      </c>
      <c r="BB8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2466.8100000000009</v>
      </c>
    </row>
    <row r="83" spans="1:117">
      <c r="A83" t="s">
        <v>125</v>
      </c>
      <c r="B83">
        <v>0</v>
      </c>
      <c r="C83">
        <v>0</v>
      </c>
      <c r="D83">
        <v>17.190000000000001</v>
      </c>
      <c r="E83">
        <v>0</v>
      </c>
      <c r="F83">
        <v>0</v>
      </c>
      <c r="G83">
        <v>56.65</v>
      </c>
      <c r="H83">
        <v>0</v>
      </c>
      <c r="I83">
        <v>0</v>
      </c>
      <c r="J83">
        <v>0</v>
      </c>
      <c r="K83">
        <v>332.46</v>
      </c>
      <c r="L83">
        <v>416.09</v>
      </c>
      <c r="M83">
        <v>45.87</v>
      </c>
      <c r="N83">
        <v>117.96</v>
      </c>
      <c r="O83">
        <v>123.67</v>
      </c>
      <c r="P83">
        <v>105.7</v>
      </c>
      <c r="Q83">
        <v>20.309999999999999</v>
      </c>
      <c r="R83">
        <v>18.38</v>
      </c>
      <c r="S83">
        <v>0</v>
      </c>
      <c r="T83">
        <v>1.25</v>
      </c>
      <c r="U83">
        <v>354.36</v>
      </c>
      <c r="V83">
        <v>20.16</v>
      </c>
      <c r="W83">
        <v>43.54</v>
      </c>
      <c r="X83">
        <v>95.82</v>
      </c>
      <c r="Y83">
        <v>0</v>
      </c>
      <c r="Z83">
        <v>6.32</v>
      </c>
      <c r="AA83">
        <v>40.85</v>
      </c>
      <c r="AB83">
        <v>44.24</v>
      </c>
      <c r="AC83">
        <v>32.700000000000003</v>
      </c>
      <c r="AD83">
        <v>40.14</v>
      </c>
      <c r="AE83">
        <v>53.38</v>
      </c>
      <c r="AF83">
        <v>41.62</v>
      </c>
      <c r="AG83">
        <v>44.76</v>
      </c>
      <c r="AH83">
        <v>148.62</v>
      </c>
      <c r="AI83">
        <v>3.82</v>
      </c>
      <c r="AJ83">
        <v>0</v>
      </c>
      <c r="AK83">
        <v>58.67</v>
      </c>
      <c r="AL83">
        <v>76.94</v>
      </c>
      <c r="AM83">
        <v>16.84</v>
      </c>
      <c r="AN83">
        <v>0</v>
      </c>
      <c r="AO83">
        <v>8.8000000000000007</v>
      </c>
      <c r="AP83">
        <v>10.3</v>
      </c>
      <c r="AQ83">
        <v>74.53</v>
      </c>
      <c r="AR83">
        <v>48.68</v>
      </c>
      <c r="AS83">
        <v>34.369999999999997</v>
      </c>
      <c r="AT83">
        <v>14.54</v>
      </c>
      <c r="AU83">
        <v>0</v>
      </c>
      <c r="AV83">
        <v>0</v>
      </c>
      <c r="AW83">
        <v>0</v>
      </c>
      <c r="AX83">
        <v>0</v>
      </c>
      <c r="AY83">
        <v>4.1900000000000004</v>
      </c>
      <c r="AZ83">
        <v>3.89</v>
      </c>
      <c r="BA83">
        <v>3.19</v>
      </c>
      <c r="BB83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2583.5100000000007</v>
      </c>
    </row>
    <row r="84" spans="1:117">
      <c r="A84" t="s">
        <v>126</v>
      </c>
      <c r="B84">
        <v>0</v>
      </c>
      <c r="C84">
        <v>0</v>
      </c>
      <c r="D84">
        <v>17.190000000000001</v>
      </c>
      <c r="E84">
        <v>0</v>
      </c>
      <c r="F84">
        <v>0</v>
      </c>
      <c r="G84">
        <v>56.65</v>
      </c>
      <c r="H84">
        <v>0</v>
      </c>
      <c r="I84">
        <v>0</v>
      </c>
      <c r="J84">
        <v>0</v>
      </c>
      <c r="K84">
        <v>332.46</v>
      </c>
      <c r="L84">
        <v>416.09</v>
      </c>
      <c r="M84">
        <v>45.87</v>
      </c>
      <c r="N84">
        <v>117.96</v>
      </c>
      <c r="O84">
        <v>123.67</v>
      </c>
      <c r="P84">
        <v>105.7</v>
      </c>
      <c r="Q84">
        <v>20.309999999999999</v>
      </c>
      <c r="R84">
        <v>18.38</v>
      </c>
      <c r="S84">
        <v>0</v>
      </c>
      <c r="T84">
        <v>1.36</v>
      </c>
      <c r="U84">
        <v>354.36</v>
      </c>
      <c r="V84">
        <v>20.16</v>
      </c>
      <c r="W84">
        <v>43.54</v>
      </c>
      <c r="X84">
        <v>95.82</v>
      </c>
      <c r="Y84">
        <v>0</v>
      </c>
      <c r="Z84">
        <v>6.32</v>
      </c>
      <c r="AA84">
        <v>40.85</v>
      </c>
      <c r="AB84">
        <v>44.24</v>
      </c>
      <c r="AC84">
        <v>32.700000000000003</v>
      </c>
      <c r="AD84">
        <v>40.14</v>
      </c>
      <c r="AE84">
        <v>53.38</v>
      </c>
      <c r="AF84">
        <v>41.62</v>
      </c>
      <c r="AG84">
        <v>44.76</v>
      </c>
      <c r="AH84">
        <v>148.62</v>
      </c>
      <c r="AI84">
        <v>3.82</v>
      </c>
      <c r="AJ84">
        <v>0</v>
      </c>
      <c r="AK84">
        <v>58.67</v>
      </c>
      <c r="AL84">
        <v>76.94</v>
      </c>
      <c r="AM84">
        <v>16.84</v>
      </c>
      <c r="AN84">
        <v>0</v>
      </c>
      <c r="AO84">
        <v>9</v>
      </c>
      <c r="AP84">
        <v>10.3</v>
      </c>
      <c r="AQ84">
        <v>74.53</v>
      </c>
      <c r="AR84">
        <v>48.68</v>
      </c>
      <c r="AS84">
        <v>34.369999999999997</v>
      </c>
      <c r="AT84">
        <v>14.54</v>
      </c>
      <c r="AU84">
        <v>0</v>
      </c>
      <c r="AV84">
        <v>0</v>
      </c>
      <c r="AW84">
        <v>0</v>
      </c>
      <c r="AX84">
        <v>0</v>
      </c>
      <c r="AY84">
        <v>4.1900000000000004</v>
      </c>
      <c r="AZ84">
        <v>3.89</v>
      </c>
      <c r="BA84">
        <v>3.19</v>
      </c>
      <c r="BB84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2583.8200000000006</v>
      </c>
    </row>
    <row r="85" spans="1:117">
      <c r="A85" t="s">
        <v>127</v>
      </c>
      <c r="B85">
        <v>0</v>
      </c>
      <c r="C85">
        <v>0</v>
      </c>
      <c r="D85">
        <v>24.07</v>
      </c>
      <c r="E85">
        <v>0</v>
      </c>
      <c r="F85">
        <v>0</v>
      </c>
      <c r="G85">
        <v>56.65</v>
      </c>
      <c r="H85">
        <v>0</v>
      </c>
      <c r="I85">
        <v>0</v>
      </c>
      <c r="J85">
        <v>0</v>
      </c>
      <c r="K85">
        <v>332.46</v>
      </c>
      <c r="L85">
        <v>416.09</v>
      </c>
      <c r="M85">
        <v>45.87</v>
      </c>
      <c r="N85">
        <v>117.96</v>
      </c>
      <c r="O85">
        <v>123.67</v>
      </c>
      <c r="P85">
        <v>105.7</v>
      </c>
      <c r="Q85">
        <v>20.309999999999999</v>
      </c>
      <c r="R85">
        <v>18.38</v>
      </c>
      <c r="S85">
        <v>0</v>
      </c>
      <c r="T85">
        <v>1.51</v>
      </c>
      <c r="U85">
        <v>354.36</v>
      </c>
      <c r="V85">
        <v>20.16</v>
      </c>
      <c r="W85">
        <v>43.54</v>
      </c>
      <c r="X85">
        <v>95.82</v>
      </c>
      <c r="Y85">
        <v>0</v>
      </c>
      <c r="Z85">
        <v>1.07</v>
      </c>
      <c r="AA85">
        <v>40.85</v>
      </c>
      <c r="AB85">
        <v>42.86</v>
      </c>
      <c r="AC85">
        <v>31.09</v>
      </c>
      <c r="AD85">
        <v>39.159999999999997</v>
      </c>
      <c r="AE85">
        <v>52.85</v>
      </c>
      <c r="AF85">
        <v>37.450000000000003</v>
      </c>
      <c r="AG85">
        <v>44.76</v>
      </c>
      <c r="AH85">
        <v>148.62</v>
      </c>
      <c r="AI85">
        <v>3.82</v>
      </c>
      <c r="AJ85">
        <v>0</v>
      </c>
      <c r="AK85">
        <v>58.67</v>
      </c>
      <c r="AL85">
        <v>76.94</v>
      </c>
      <c r="AM85">
        <v>16.84</v>
      </c>
      <c r="AN85">
        <v>0</v>
      </c>
      <c r="AO85">
        <v>8.4600000000000009</v>
      </c>
      <c r="AP85">
        <v>9.44</v>
      </c>
      <c r="AQ85">
        <v>74.53</v>
      </c>
      <c r="AR85">
        <v>19.260000000000002</v>
      </c>
      <c r="AS85">
        <v>34.369999999999997</v>
      </c>
      <c r="AT85">
        <v>14.54</v>
      </c>
      <c r="AU85">
        <v>0</v>
      </c>
      <c r="AV85">
        <v>0</v>
      </c>
      <c r="AW85">
        <v>0</v>
      </c>
      <c r="AX85">
        <v>0</v>
      </c>
      <c r="AY85">
        <v>1.67</v>
      </c>
      <c r="AZ85">
        <v>3.68</v>
      </c>
      <c r="BA85">
        <v>3.19</v>
      </c>
      <c r="BB85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2543.3800000000006</v>
      </c>
    </row>
    <row r="86" spans="1:117">
      <c r="A86" t="s">
        <v>128</v>
      </c>
      <c r="B86">
        <v>0</v>
      </c>
      <c r="C86">
        <v>0</v>
      </c>
      <c r="D86">
        <v>30.96</v>
      </c>
      <c r="E86">
        <v>0</v>
      </c>
      <c r="F86">
        <v>0</v>
      </c>
      <c r="G86">
        <v>56.65</v>
      </c>
      <c r="H86">
        <v>0</v>
      </c>
      <c r="I86">
        <v>0</v>
      </c>
      <c r="J86">
        <v>0</v>
      </c>
      <c r="K86">
        <v>332.46</v>
      </c>
      <c r="L86">
        <v>416.09</v>
      </c>
      <c r="M86">
        <v>45.87</v>
      </c>
      <c r="N86">
        <v>117.96</v>
      </c>
      <c r="O86">
        <v>123.67</v>
      </c>
      <c r="P86">
        <v>105.7</v>
      </c>
      <c r="Q86">
        <v>20.309999999999999</v>
      </c>
      <c r="R86">
        <v>18.38</v>
      </c>
      <c r="S86">
        <v>0</v>
      </c>
      <c r="T86">
        <v>1.57</v>
      </c>
      <c r="U86">
        <v>354.36</v>
      </c>
      <c r="V86">
        <v>20.16</v>
      </c>
      <c r="W86">
        <v>43.54</v>
      </c>
      <c r="X86">
        <v>95.82</v>
      </c>
      <c r="Y86">
        <v>0</v>
      </c>
      <c r="Z86">
        <v>1.07</v>
      </c>
      <c r="AA86">
        <v>40.85</v>
      </c>
      <c r="AB86">
        <v>42.86</v>
      </c>
      <c r="AC86">
        <v>31.09</v>
      </c>
      <c r="AD86">
        <v>39.159999999999997</v>
      </c>
      <c r="AE86">
        <v>52.85</v>
      </c>
      <c r="AF86">
        <v>37.450000000000003</v>
      </c>
      <c r="AG86">
        <v>44.76</v>
      </c>
      <c r="AH86">
        <v>148.62</v>
      </c>
      <c r="AI86">
        <v>3.82</v>
      </c>
      <c r="AJ86">
        <v>0</v>
      </c>
      <c r="AK86">
        <v>58.67</v>
      </c>
      <c r="AL86">
        <v>37.729999999999997</v>
      </c>
      <c r="AM86">
        <v>16.84</v>
      </c>
      <c r="AN86">
        <v>0</v>
      </c>
      <c r="AO86">
        <v>8.4600000000000009</v>
      </c>
      <c r="AP86">
        <v>9.44</v>
      </c>
      <c r="AQ86">
        <v>74.53</v>
      </c>
      <c r="AR86">
        <v>16.05</v>
      </c>
      <c r="AS86">
        <v>34.369999999999997</v>
      </c>
      <c r="AT86">
        <v>14.54</v>
      </c>
      <c r="AU86">
        <v>0</v>
      </c>
      <c r="AV86">
        <v>0</v>
      </c>
      <c r="AW86">
        <v>0</v>
      </c>
      <c r="AX86">
        <v>0</v>
      </c>
      <c r="AY86">
        <v>1.67</v>
      </c>
      <c r="AZ86">
        <v>3.68</v>
      </c>
      <c r="BA86">
        <v>3.19</v>
      </c>
      <c r="BB86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2507.9100000000003</v>
      </c>
    </row>
    <row r="87" spans="1:117">
      <c r="A87" t="s">
        <v>129</v>
      </c>
      <c r="B87">
        <v>0</v>
      </c>
      <c r="C87">
        <v>0</v>
      </c>
      <c r="D87">
        <v>35.53</v>
      </c>
      <c r="E87">
        <v>0</v>
      </c>
      <c r="F87">
        <v>0</v>
      </c>
      <c r="G87">
        <v>75.41</v>
      </c>
      <c r="H87">
        <v>0</v>
      </c>
      <c r="I87">
        <v>0</v>
      </c>
      <c r="J87">
        <v>0</v>
      </c>
      <c r="K87">
        <v>332.46</v>
      </c>
      <c r="L87">
        <v>416.09</v>
      </c>
      <c r="M87">
        <v>45.87</v>
      </c>
      <c r="N87">
        <v>117.96</v>
      </c>
      <c r="O87">
        <v>123.67</v>
      </c>
      <c r="P87">
        <v>105.7</v>
      </c>
      <c r="Q87">
        <v>20.309999999999999</v>
      </c>
      <c r="R87">
        <v>18.38</v>
      </c>
      <c r="S87">
        <v>0</v>
      </c>
      <c r="T87">
        <v>1.57</v>
      </c>
      <c r="U87">
        <v>354.36</v>
      </c>
      <c r="V87">
        <v>20.16</v>
      </c>
      <c r="W87">
        <v>43.54</v>
      </c>
      <c r="X87">
        <v>95.82</v>
      </c>
      <c r="Y87">
        <v>0</v>
      </c>
      <c r="Z87">
        <v>1.07</v>
      </c>
      <c r="AA87">
        <v>40.85</v>
      </c>
      <c r="AB87">
        <v>42.86</v>
      </c>
      <c r="AC87">
        <v>31.09</v>
      </c>
      <c r="AD87">
        <v>39.159999999999997</v>
      </c>
      <c r="AE87">
        <v>52.85</v>
      </c>
      <c r="AF87">
        <v>37.450000000000003</v>
      </c>
      <c r="AG87">
        <v>44.76</v>
      </c>
      <c r="AH87">
        <v>148.62</v>
      </c>
      <c r="AI87">
        <v>3.82</v>
      </c>
      <c r="AJ87">
        <v>0</v>
      </c>
      <c r="AK87">
        <v>58.67</v>
      </c>
      <c r="AL87">
        <v>37.729999999999997</v>
      </c>
      <c r="AM87">
        <v>16.84</v>
      </c>
      <c r="AN87">
        <v>0</v>
      </c>
      <c r="AO87">
        <v>8.64</v>
      </c>
      <c r="AP87">
        <v>9.44</v>
      </c>
      <c r="AQ87">
        <v>74.53</v>
      </c>
      <c r="AR87">
        <v>16.05</v>
      </c>
      <c r="AS87">
        <v>14.32</v>
      </c>
      <c r="AT87">
        <v>14.54</v>
      </c>
      <c r="AU87">
        <v>0</v>
      </c>
      <c r="AV87">
        <v>0</v>
      </c>
      <c r="AW87">
        <v>0</v>
      </c>
      <c r="AX87">
        <v>0</v>
      </c>
      <c r="AY87">
        <v>1.67</v>
      </c>
      <c r="AZ87">
        <v>3.68</v>
      </c>
      <c r="BA87">
        <v>3.19</v>
      </c>
      <c r="BB87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2511.3700000000003</v>
      </c>
    </row>
    <row r="88" spans="1:117">
      <c r="A88" t="s">
        <v>130</v>
      </c>
      <c r="B88">
        <v>0</v>
      </c>
      <c r="C88">
        <v>0</v>
      </c>
      <c r="D88">
        <v>44.13</v>
      </c>
      <c r="E88">
        <v>0</v>
      </c>
      <c r="F88">
        <v>0</v>
      </c>
      <c r="G88">
        <v>75.41</v>
      </c>
      <c r="H88">
        <v>0</v>
      </c>
      <c r="I88">
        <v>0</v>
      </c>
      <c r="J88">
        <v>0</v>
      </c>
      <c r="K88">
        <v>332.46</v>
      </c>
      <c r="L88">
        <v>416.09</v>
      </c>
      <c r="M88">
        <v>45.87</v>
      </c>
      <c r="N88">
        <v>117.96</v>
      </c>
      <c r="O88">
        <v>123.67</v>
      </c>
      <c r="P88">
        <v>105.7</v>
      </c>
      <c r="Q88">
        <v>20.309999999999999</v>
      </c>
      <c r="R88">
        <v>18.38</v>
      </c>
      <c r="S88">
        <v>0</v>
      </c>
      <c r="T88">
        <v>1.57</v>
      </c>
      <c r="U88">
        <v>354.36</v>
      </c>
      <c r="V88">
        <v>20.16</v>
      </c>
      <c r="W88">
        <v>43.54</v>
      </c>
      <c r="X88">
        <v>95.82</v>
      </c>
      <c r="Y88">
        <v>0</v>
      </c>
      <c r="Z88">
        <v>1.07</v>
      </c>
      <c r="AA88">
        <v>40.85</v>
      </c>
      <c r="AB88">
        <v>42.86</v>
      </c>
      <c r="AC88">
        <v>31.09</v>
      </c>
      <c r="AD88">
        <v>39.159999999999997</v>
      </c>
      <c r="AE88">
        <v>52.85</v>
      </c>
      <c r="AF88">
        <v>37.450000000000003</v>
      </c>
      <c r="AG88">
        <v>44.76</v>
      </c>
      <c r="AH88">
        <v>148.62</v>
      </c>
      <c r="AI88">
        <v>3.82</v>
      </c>
      <c r="AJ88">
        <v>0</v>
      </c>
      <c r="AK88">
        <v>58.67</v>
      </c>
      <c r="AL88">
        <v>37.729999999999997</v>
      </c>
      <c r="AM88">
        <v>16.84</v>
      </c>
      <c r="AN88">
        <v>0</v>
      </c>
      <c r="AO88">
        <v>8.66</v>
      </c>
      <c r="AP88">
        <v>9.44</v>
      </c>
      <c r="AQ88">
        <v>74.53</v>
      </c>
      <c r="AR88">
        <v>16.05</v>
      </c>
      <c r="AS88">
        <v>14.32</v>
      </c>
      <c r="AT88">
        <v>14.54</v>
      </c>
      <c r="AU88">
        <v>0</v>
      </c>
      <c r="AV88">
        <v>0</v>
      </c>
      <c r="AW88">
        <v>0</v>
      </c>
      <c r="AX88">
        <v>0</v>
      </c>
      <c r="AY88">
        <v>1.67</v>
      </c>
      <c r="AZ88">
        <v>3.68</v>
      </c>
      <c r="BA88">
        <v>3.19</v>
      </c>
      <c r="BB88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2519.9900000000002</v>
      </c>
    </row>
    <row r="89" spans="1:117">
      <c r="A89" t="s">
        <v>131</v>
      </c>
      <c r="B89">
        <v>0</v>
      </c>
      <c r="C89">
        <v>0</v>
      </c>
      <c r="D89">
        <v>44.13</v>
      </c>
      <c r="E89">
        <v>0</v>
      </c>
      <c r="F89">
        <v>0</v>
      </c>
      <c r="G89">
        <v>75.41</v>
      </c>
      <c r="H89">
        <v>0</v>
      </c>
      <c r="I89">
        <v>0</v>
      </c>
      <c r="J89">
        <v>0</v>
      </c>
      <c r="K89">
        <v>332.46</v>
      </c>
      <c r="L89">
        <v>416.09</v>
      </c>
      <c r="M89">
        <v>45.87</v>
      </c>
      <c r="N89">
        <v>117.96</v>
      </c>
      <c r="O89">
        <v>123.67</v>
      </c>
      <c r="P89">
        <v>105.7</v>
      </c>
      <c r="Q89">
        <v>20.309999999999999</v>
      </c>
      <c r="R89">
        <v>18.38</v>
      </c>
      <c r="S89">
        <v>0</v>
      </c>
      <c r="T89">
        <v>1.57</v>
      </c>
      <c r="U89">
        <v>354.36</v>
      </c>
      <c r="V89">
        <v>20.16</v>
      </c>
      <c r="W89">
        <v>43.54</v>
      </c>
      <c r="X89">
        <v>95.82</v>
      </c>
      <c r="Y89">
        <v>0</v>
      </c>
      <c r="Z89">
        <v>1.07</v>
      </c>
      <c r="AA89">
        <v>40.85</v>
      </c>
      <c r="AB89">
        <v>42.86</v>
      </c>
      <c r="AC89">
        <v>31.09</v>
      </c>
      <c r="AD89">
        <v>39.159999999999997</v>
      </c>
      <c r="AE89">
        <v>52.85</v>
      </c>
      <c r="AF89">
        <v>37.450000000000003</v>
      </c>
      <c r="AG89">
        <v>44.76</v>
      </c>
      <c r="AH89">
        <v>148.62</v>
      </c>
      <c r="AI89">
        <v>3.82</v>
      </c>
      <c r="AJ89">
        <v>0</v>
      </c>
      <c r="AK89">
        <v>58.67</v>
      </c>
      <c r="AL89">
        <v>37.729999999999997</v>
      </c>
      <c r="AM89">
        <v>16.84</v>
      </c>
      <c r="AN89">
        <v>0</v>
      </c>
      <c r="AO89">
        <v>8.92</v>
      </c>
      <c r="AP89">
        <v>9.44</v>
      </c>
      <c r="AQ89">
        <v>74.53</v>
      </c>
      <c r="AR89">
        <v>19.260000000000002</v>
      </c>
      <c r="AS89">
        <v>14.32</v>
      </c>
      <c r="AT89">
        <v>14.54</v>
      </c>
      <c r="AU89">
        <v>0</v>
      </c>
      <c r="AV89">
        <v>0</v>
      </c>
      <c r="AW89">
        <v>0</v>
      </c>
      <c r="AX89">
        <v>0</v>
      </c>
      <c r="AY89">
        <v>1.67</v>
      </c>
      <c r="AZ89">
        <v>3.68</v>
      </c>
      <c r="BA89">
        <v>3.19</v>
      </c>
      <c r="BB89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2523.4600000000005</v>
      </c>
    </row>
    <row r="90" spans="1:117">
      <c r="A90" t="s">
        <v>132</v>
      </c>
      <c r="B90">
        <v>0</v>
      </c>
      <c r="C90">
        <v>0</v>
      </c>
      <c r="D90">
        <v>44.13</v>
      </c>
      <c r="E90">
        <v>0</v>
      </c>
      <c r="F90">
        <v>0</v>
      </c>
      <c r="G90">
        <v>75.41</v>
      </c>
      <c r="H90">
        <v>0</v>
      </c>
      <c r="I90">
        <v>0</v>
      </c>
      <c r="J90">
        <v>0</v>
      </c>
      <c r="K90">
        <v>332.46</v>
      </c>
      <c r="L90">
        <v>416.09</v>
      </c>
      <c r="M90">
        <v>45.87</v>
      </c>
      <c r="N90">
        <v>117.96</v>
      </c>
      <c r="O90">
        <v>123.67</v>
      </c>
      <c r="P90">
        <v>105.7</v>
      </c>
      <c r="Q90">
        <v>20.309999999999999</v>
      </c>
      <c r="R90">
        <v>18.38</v>
      </c>
      <c r="S90">
        <v>0</v>
      </c>
      <c r="T90">
        <v>1.57</v>
      </c>
      <c r="U90">
        <v>354.36</v>
      </c>
      <c r="V90">
        <v>20.16</v>
      </c>
      <c r="W90">
        <v>43.54</v>
      </c>
      <c r="X90">
        <v>95.82</v>
      </c>
      <c r="Y90">
        <v>0</v>
      </c>
      <c r="Z90">
        <v>2.13</v>
      </c>
      <c r="AA90">
        <v>40.85</v>
      </c>
      <c r="AB90">
        <v>42.86</v>
      </c>
      <c r="AC90">
        <v>31.09</v>
      </c>
      <c r="AD90">
        <v>39.159999999999997</v>
      </c>
      <c r="AE90">
        <v>52.85</v>
      </c>
      <c r="AF90">
        <v>37.450000000000003</v>
      </c>
      <c r="AG90">
        <v>44.76</v>
      </c>
      <c r="AH90">
        <v>148.62</v>
      </c>
      <c r="AI90">
        <v>3.82</v>
      </c>
      <c r="AJ90">
        <v>0</v>
      </c>
      <c r="AK90">
        <v>58.67</v>
      </c>
      <c r="AL90">
        <v>37.729999999999997</v>
      </c>
      <c r="AM90">
        <v>16.84</v>
      </c>
      <c r="AN90">
        <v>0</v>
      </c>
      <c r="AO90">
        <v>8.9499999999999993</v>
      </c>
      <c r="AP90">
        <v>9.44</v>
      </c>
      <c r="AQ90">
        <v>74.53</v>
      </c>
      <c r="AR90">
        <v>19.260000000000002</v>
      </c>
      <c r="AS90">
        <v>14.32</v>
      </c>
      <c r="AT90">
        <v>14.54</v>
      </c>
      <c r="AU90">
        <v>0</v>
      </c>
      <c r="AV90">
        <v>0</v>
      </c>
      <c r="AW90">
        <v>0</v>
      </c>
      <c r="AX90">
        <v>0</v>
      </c>
      <c r="AY90">
        <v>1.8</v>
      </c>
      <c r="AZ90">
        <v>3.69</v>
      </c>
      <c r="BA90">
        <v>3.19</v>
      </c>
      <c r="BB90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2524.690000000001</v>
      </c>
    </row>
    <row r="91" spans="1:117">
      <c r="A91" t="s">
        <v>133</v>
      </c>
      <c r="B91">
        <v>0</v>
      </c>
      <c r="C91">
        <v>0</v>
      </c>
      <c r="D91">
        <v>44.13</v>
      </c>
      <c r="E91">
        <v>0</v>
      </c>
      <c r="F91">
        <v>0</v>
      </c>
      <c r="G91">
        <v>75.66</v>
      </c>
      <c r="H91">
        <v>0</v>
      </c>
      <c r="I91">
        <v>0</v>
      </c>
      <c r="J91">
        <v>0</v>
      </c>
      <c r="K91">
        <v>332.46</v>
      </c>
      <c r="L91">
        <v>416.09</v>
      </c>
      <c r="M91">
        <v>45.87</v>
      </c>
      <c r="N91">
        <v>117.96</v>
      </c>
      <c r="O91">
        <v>123.67</v>
      </c>
      <c r="P91">
        <v>105.7</v>
      </c>
      <c r="Q91">
        <v>20.309999999999999</v>
      </c>
      <c r="R91">
        <v>18.38</v>
      </c>
      <c r="S91">
        <v>0</v>
      </c>
      <c r="T91">
        <v>1.57</v>
      </c>
      <c r="U91">
        <v>354.36</v>
      </c>
      <c r="V91">
        <v>20.16</v>
      </c>
      <c r="W91">
        <v>43.54</v>
      </c>
      <c r="X91">
        <v>95.82</v>
      </c>
      <c r="Y91">
        <v>0</v>
      </c>
      <c r="Z91">
        <v>18.96</v>
      </c>
      <c r="AA91">
        <v>40.85</v>
      </c>
      <c r="AB91">
        <v>44.24</v>
      </c>
      <c r="AC91">
        <v>32.700000000000003</v>
      </c>
      <c r="AD91">
        <v>40.14</v>
      </c>
      <c r="AE91">
        <v>53.38</v>
      </c>
      <c r="AF91">
        <v>41.62</v>
      </c>
      <c r="AG91">
        <v>44.76</v>
      </c>
      <c r="AH91">
        <v>148.62</v>
      </c>
      <c r="AI91">
        <v>3.82</v>
      </c>
      <c r="AJ91">
        <v>0</v>
      </c>
      <c r="AK91">
        <v>58.67</v>
      </c>
      <c r="AL91">
        <v>37.729999999999997</v>
      </c>
      <c r="AM91">
        <v>16.84</v>
      </c>
      <c r="AN91">
        <v>0</v>
      </c>
      <c r="AO91">
        <v>9</v>
      </c>
      <c r="AP91">
        <v>10.3</v>
      </c>
      <c r="AQ91">
        <v>74.53</v>
      </c>
      <c r="AR91">
        <v>48.68</v>
      </c>
      <c r="AS91">
        <v>15.76</v>
      </c>
      <c r="AT91">
        <v>14.54</v>
      </c>
      <c r="AU91">
        <v>0</v>
      </c>
      <c r="AV91">
        <v>0</v>
      </c>
      <c r="AW91">
        <v>0</v>
      </c>
      <c r="AX91">
        <v>0</v>
      </c>
      <c r="AY91">
        <v>4.1900000000000004</v>
      </c>
      <c r="AZ91">
        <v>3.89</v>
      </c>
      <c r="BA91">
        <v>3.19</v>
      </c>
      <c r="BB9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2584.8000000000011</v>
      </c>
    </row>
    <row r="92" spans="1:117">
      <c r="A92" t="s">
        <v>134</v>
      </c>
      <c r="B92">
        <v>0</v>
      </c>
      <c r="C92">
        <v>0</v>
      </c>
      <c r="D92">
        <v>44.13</v>
      </c>
      <c r="E92">
        <v>0</v>
      </c>
      <c r="F92">
        <v>0</v>
      </c>
      <c r="G92">
        <v>75.66</v>
      </c>
      <c r="H92">
        <v>0</v>
      </c>
      <c r="I92">
        <v>0</v>
      </c>
      <c r="J92">
        <v>0</v>
      </c>
      <c r="K92">
        <v>332.46</v>
      </c>
      <c r="L92">
        <v>416.09</v>
      </c>
      <c r="M92">
        <v>45.87</v>
      </c>
      <c r="N92">
        <v>117.96</v>
      </c>
      <c r="O92">
        <v>123.67</v>
      </c>
      <c r="P92">
        <v>105.7</v>
      </c>
      <c r="Q92">
        <v>20.309999999999999</v>
      </c>
      <c r="R92">
        <v>18.38</v>
      </c>
      <c r="S92">
        <v>0</v>
      </c>
      <c r="T92">
        <v>1.57</v>
      </c>
      <c r="U92">
        <v>354.36</v>
      </c>
      <c r="V92">
        <v>20.16</v>
      </c>
      <c r="W92">
        <v>43.54</v>
      </c>
      <c r="X92">
        <v>95.82</v>
      </c>
      <c r="Y92">
        <v>0</v>
      </c>
      <c r="Z92">
        <v>18.96</v>
      </c>
      <c r="AA92">
        <v>40.85</v>
      </c>
      <c r="AB92">
        <v>44.24</v>
      </c>
      <c r="AC92">
        <v>32.700000000000003</v>
      </c>
      <c r="AD92">
        <v>40.14</v>
      </c>
      <c r="AE92">
        <v>53.38</v>
      </c>
      <c r="AF92">
        <v>41.62</v>
      </c>
      <c r="AG92">
        <v>44.76</v>
      </c>
      <c r="AH92">
        <v>148.62</v>
      </c>
      <c r="AI92">
        <v>3.82</v>
      </c>
      <c r="AJ92">
        <v>0</v>
      </c>
      <c r="AK92">
        <v>58.67</v>
      </c>
      <c r="AL92">
        <v>37.729999999999997</v>
      </c>
      <c r="AM92">
        <v>16.84</v>
      </c>
      <c r="AN92">
        <v>0</v>
      </c>
      <c r="AO92">
        <v>9.06</v>
      </c>
      <c r="AP92">
        <v>10.3</v>
      </c>
      <c r="AQ92">
        <v>74.53</v>
      </c>
      <c r="AR92">
        <v>48.68</v>
      </c>
      <c r="AS92">
        <v>15.76</v>
      </c>
      <c r="AT92">
        <v>14.54</v>
      </c>
      <c r="AU92">
        <v>0</v>
      </c>
      <c r="AV92">
        <v>0</v>
      </c>
      <c r="AW92">
        <v>0</v>
      </c>
      <c r="AX92">
        <v>0</v>
      </c>
      <c r="AY92">
        <v>4.1900000000000004</v>
      </c>
      <c r="AZ92">
        <v>3.89</v>
      </c>
      <c r="BA92">
        <v>3.19</v>
      </c>
      <c r="BB9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2584.860000000001</v>
      </c>
    </row>
    <row r="93" spans="1:117">
      <c r="A93" t="s">
        <v>135</v>
      </c>
      <c r="B93">
        <v>0</v>
      </c>
      <c r="C93">
        <v>0</v>
      </c>
      <c r="D93">
        <v>44.13</v>
      </c>
      <c r="E93">
        <v>0</v>
      </c>
      <c r="F93">
        <v>0</v>
      </c>
      <c r="G93">
        <v>75.66</v>
      </c>
      <c r="H93">
        <v>0</v>
      </c>
      <c r="I93">
        <v>0</v>
      </c>
      <c r="J93">
        <v>0</v>
      </c>
      <c r="K93">
        <v>332.46</v>
      </c>
      <c r="L93">
        <v>416.09</v>
      </c>
      <c r="M93">
        <v>45.87</v>
      </c>
      <c r="N93">
        <v>117.96</v>
      </c>
      <c r="O93">
        <v>123.67</v>
      </c>
      <c r="P93">
        <v>105.7</v>
      </c>
      <c r="Q93">
        <v>20.309999999999999</v>
      </c>
      <c r="R93">
        <v>18.38</v>
      </c>
      <c r="S93">
        <v>0</v>
      </c>
      <c r="T93">
        <v>1.57</v>
      </c>
      <c r="U93">
        <v>354.36</v>
      </c>
      <c r="V93">
        <v>20.16</v>
      </c>
      <c r="W93">
        <v>43.54</v>
      </c>
      <c r="X93">
        <v>95.82</v>
      </c>
      <c r="Y93">
        <v>0</v>
      </c>
      <c r="Z93">
        <v>18.96</v>
      </c>
      <c r="AA93">
        <v>40.85</v>
      </c>
      <c r="AB93">
        <v>44.24</v>
      </c>
      <c r="AC93">
        <v>32.700000000000003</v>
      </c>
      <c r="AD93">
        <v>40.14</v>
      </c>
      <c r="AE93">
        <v>53.38</v>
      </c>
      <c r="AF93">
        <v>41.62</v>
      </c>
      <c r="AG93">
        <v>44.76</v>
      </c>
      <c r="AH93">
        <v>148.62</v>
      </c>
      <c r="AI93">
        <v>3.82</v>
      </c>
      <c r="AJ93">
        <v>0</v>
      </c>
      <c r="AK93">
        <v>58.67</v>
      </c>
      <c r="AL93">
        <v>49.56</v>
      </c>
      <c r="AM93">
        <v>16.84</v>
      </c>
      <c r="AN93">
        <v>0</v>
      </c>
      <c r="AO93">
        <v>9.2100000000000009</v>
      </c>
      <c r="AP93">
        <v>10.3</v>
      </c>
      <c r="AQ93">
        <v>74.53</v>
      </c>
      <c r="AR93">
        <v>19.260000000000002</v>
      </c>
      <c r="AS93">
        <v>14.32</v>
      </c>
      <c r="AT93">
        <v>14.54</v>
      </c>
      <c r="AU93">
        <v>0</v>
      </c>
      <c r="AV93">
        <v>0</v>
      </c>
      <c r="AW93">
        <v>0</v>
      </c>
      <c r="AX93">
        <v>0</v>
      </c>
      <c r="AY93">
        <v>4.1900000000000004</v>
      </c>
      <c r="AZ93">
        <v>3.89</v>
      </c>
      <c r="BA93">
        <v>3.19</v>
      </c>
      <c r="BB93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2565.9800000000014</v>
      </c>
    </row>
    <row r="94" spans="1:117">
      <c r="A94" t="s">
        <v>136</v>
      </c>
      <c r="B94">
        <v>0</v>
      </c>
      <c r="C94">
        <v>0</v>
      </c>
      <c r="D94">
        <v>44.13</v>
      </c>
      <c r="E94">
        <v>0</v>
      </c>
      <c r="F94">
        <v>0</v>
      </c>
      <c r="G94">
        <v>75.66</v>
      </c>
      <c r="H94">
        <v>0</v>
      </c>
      <c r="I94">
        <v>0</v>
      </c>
      <c r="J94">
        <v>0</v>
      </c>
      <c r="K94">
        <v>332.46</v>
      </c>
      <c r="L94">
        <v>416.09</v>
      </c>
      <c r="M94">
        <v>45.87</v>
      </c>
      <c r="N94">
        <v>117.96</v>
      </c>
      <c r="O94">
        <v>123.67</v>
      </c>
      <c r="P94">
        <v>105.7</v>
      </c>
      <c r="Q94">
        <v>20.309999999999999</v>
      </c>
      <c r="R94">
        <v>18.38</v>
      </c>
      <c r="S94">
        <v>0</v>
      </c>
      <c r="T94">
        <v>1.57</v>
      </c>
      <c r="U94">
        <v>354.36</v>
      </c>
      <c r="V94">
        <v>20.16</v>
      </c>
      <c r="W94">
        <v>43.54</v>
      </c>
      <c r="X94">
        <v>95.82</v>
      </c>
      <c r="Y94">
        <v>0</v>
      </c>
      <c r="Z94">
        <v>18.96</v>
      </c>
      <c r="AA94">
        <v>40.85</v>
      </c>
      <c r="AB94">
        <v>44.24</v>
      </c>
      <c r="AC94">
        <v>32.700000000000003</v>
      </c>
      <c r="AD94">
        <v>40.14</v>
      </c>
      <c r="AE94">
        <v>53.38</v>
      </c>
      <c r="AF94">
        <v>41.62</v>
      </c>
      <c r="AG94">
        <v>44.76</v>
      </c>
      <c r="AH94">
        <v>148.62</v>
      </c>
      <c r="AI94">
        <v>3.82</v>
      </c>
      <c r="AJ94">
        <v>0</v>
      </c>
      <c r="AK94">
        <v>58.67</v>
      </c>
      <c r="AL94">
        <v>49.56</v>
      </c>
      <c r="AM94">
        <v>16.84</v>
      </c>
      <c r="AN94">
        <v>0</v>
      </c>
      <c r="AO94">
        <v>9.2799999999999994</v>
      </c>
      <c r="AP94">
        <v>10.3</v>
      </c>
      <c r="AQ94">
        <v>74.53</v>
      </c>
      <c r="AR94">
        <v>16.05</v>
      </c>
      <c r="AS94">
        <v>14.32</v>
      </c>
      <c r="AT94">
        <v>14.54</v>
      </c>
      <c r="AU94">
        <v>0</v>
      </c>
      <c r="AV94">
        <v>0</v>
      </c>
      <c r="AW94">
        <v>0</v>
      </c>
      <c r="AX94">
        <v>0</v>
      </c>
      <c r="AY94">
        <v>4.1900000000000004</v>
      </c>
      <c r="AZ94">
        <v>3.89</v>
      </c>
      <c r="BA94">
        <v>3.19</v>
      </c>
      <c r="BB94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2562.8400000000015</v>
      </c>
    </row>
    <row r="95" spans="1:117">
      <c r="A95" t="s">
        <v>137</v>
      </c>
      <c r="B95">
        <v>0</v>
      </c>
      <c r="C95">
        <v>0</v>
      </c>
      <c r="D95">
        <v>44.13</v>
      </c>
      <c r="E95">
        <v>0</v>
      </c>
      <c r="F95">
        <v>0</v>
      </c>
      <c r="G95">
        <v>75.66</v>
      </c>
      <c r="H95">
        <v>0</v>
      </c>
      <c r="I95">
        <v>0</v>
      </c>
      <c r="J95">
        <v>0</v>
      </c>
      <c r="K95">
        <v>332.46</v>
      </c>
      <c r="L95">
        <v>416.09</v>
      </c>
      <c r="M95">
        <v>45.87</v>
      </c>
      <c r="N95">
        <v>117.96</v>
      </c>
      <c r="O95">
        <v>123.67</v>
      </c>
      <c r="P95">
        <v>105.7</v>
      </c>
      <c r="Q95">
        <v>20.309999999999999</v>
      </c>
      <c r="R95">
        <v>18.38</v>
      </c>
      <c r="S95">
        <v>0</v>
      </c>
      <c r="T95">
        <v>1.57</v>
      </c>
      <c r="U95">
        <v>354.36</v>
      </c>
      <c r="V95">
        <v>20.16</v>
      </c>
      <c r="W95">
        <v>43.54</v>
      </c>
      <c r="X95">
        <v>95.82</v>
      </c>
      <c r="Y95">
        <v>0</v>
      </c>
      <c r="Z95">
        <v>6.32</v>
      </c>
      <c r="AA95">
        <v>40.85</v>
      </c>
      <c r="AB95">
        <v>42.86</v>
      </c>
      <c r="AC95">
        <v>31.09</v>
      </c>
      <c r="AD95">
        <v>39.159999999999997</v>
      </c>
      <c r="AE95">
        <v>52.85</v>
      </c>
      <c r="AF95">
        <v>37.450000000000003</v>
      </c>
      <c r="AG95">
        <v>44.76</v>
      </c>
      <c r="AH95">
        <v>148.62</v>
      </c>
      <c r="AI95">
        <v>3.4</v>
      </c>
      <c r="AJ95">
        <v>0</v>
      </c>
      <c r="AK95">
        <v>58.67</v>
      </c>
      <c r="AL95">
        <v>49.56</v>
      </c>
      <c r="AM95">
        <v>11.21</v>
      </c>
      <c r="AN95">
        <v>0</v>
      </c>
      <c r="AO95">
        <v>9.32</v>
      </c>
      <c r="AP95">
        <v>9.44</v>
      </c>
      <c r="AQ95">
        <v>74.53</v>
      </c>
      <c r="AR95">
        <v>16.05</v>
      </c>
      <c r="AS95">
        <v>14.32</v>
      </c>
      <c r="AT95">
        <v>14.54</v>
      </c>
      <c r="AU95">
        <v>0</v>
      </c>
      <c r="AV95">
        <v>0</v>
      </c>
      <c r="AW95">
        <v>0</v>
      </c>
      <c r="AX95">
        <v>0</v>
      </c>
      <c r="AY95">
        <v>2.79</v>
      </c>
      <c r="AZ95">
        <v>3.89</v>
      </c>
      <c r="BA95">
        <v>3.19</v>
      </c>
      <c r="BB95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2533.2600000000002</v>
      </c>
    </row>
    <row r="96" spans="1:117">
      <c r="A96" t="s">
        <v>138</v>
      </c>
      <c r="B96">
        <v>0</v>
      </c>
      <c r="C96">
        <v>0</v>
      </c>
      <c r="D96">
        <v>44.13</v>
      </c>
      <c r="E96">
        <v>0</v>
      </c>
      <c r="F96">
        <v>0</v>
      </c>
      <c r="G96">
        <v>75.66</v>
      </c>
      <c r="H96">
        <v>0</v>
      </c>
      <c r="I96">
        <v>0</v>
      </c>
      <c r="J96">
        <v>0</v>
      </c>
      <c r="K96">
        <v>332.46</v>
      </c>
      <c r="L96">
        <v>416.09</v>
      </c>
      <c r="M96">
        <v>45.87</v>
      </c>
      <c r="N96">
        <v>117.96</v>
      </c>
      <c r="O96">
        <v>123.67</v>
      </c>
      <c r="P96">
        <v>105.7</v>
      </c>
      <c r="Q96">
        <v>20.309999999999999</v>
      </c>
      <c r="R96">
        <v>18.38</v>
      </c>
      <c r="S96">
        <v>0</v>
      </c>
      <c r="T96">
        <v>1.57</v>
      </c>
      <c r="U96">
        <v>354.36</v>
      </c>
      <c r="V96">
        <v>20.16</v>
      </c>
      <c r="W96">
        <v>43.54</v>
      </c>
      <c r="X96">
        <v>95.82</v>
      </c>
      <c r="Y96">
        <v>0</v>
      </c>
      <c r="Z96">
        <v>6.32</v>
      </c>
      <c r="AA96">
        <v>27.23</v>
      </c>
      <c r="AB96">
        <v>42.86</v>
      </c>
      <c r="AC96">
        <v>31.09</v>
      </c>
      <c r="AD96">
        <v>39.159999999999997</v>
      </c>
      <c r="AE96">
        <v>52.85</v>
      </c>
      <c r="AF96">
        <v>28.09</v>
      </c>
      <c r="AG96">
        <v>44.76</v>
      </c>
      <c r="AH96">
        <v>148.62</v>
      </c>
      <c r="AI96">
        <v>3.4</v>
      </c>
      <c r="AJ96">
        <v>0</v>
      </c>
      <c r="AK96">
        <v>58.67</v>
      </c>
      <c r="AL96">
        <v>49.56</v>
      </c>
      <c r="AM96">
        <v>5.53</v>
      </c>
      <c r="AN96">
        <v>0</v>
      </c>
      <c r="AO96">
        <v>9.34</v>
      </c>
      <c r="AP96">
        <v>9.44</v>
      </c>
      <c r="AQ96">
        <v>74.53</v>
      </c>
      <c r="AR96">
        <v>16.05</v>
      </c>
      <c r="AS96">
        <v>14.32</v>
      </c>
      <c r="AT96">
        <v>14.54</v>
      </c>
      <c r="AU96">
        <v>0</v>
      </c>
      <c r="AV96">
        <v>0</v>
      </c>
      <c r="AW96">
        <v>0</v>
      </c>
      <c r="AX96">
        <v>0</v>
      </c>
      <c r="AY96">
        <v>1.4</v>
      </c>
      <c r="AZ96">
        <v>3.89</v>
      </c>
      <c r="BA96">
        <v>3.19</v>
      </c>
      <c r="BB96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2503.2300000000005</v>
      </c>
    </row>
    <row r="97" spans="1:117">
      <c r="A97" t="s">
        <v>139</v>
      </c>
      <c r="B97">
        <v>0</v>
      </c>
      <c r="C97">
        <v>0</v>
      </c>
      <c r="D97">
        <v>44.13</v>
      </c>
      <c r="E97">
        <v>0</v>
      </c>
      <c r="F97">
        <v>0</v>
      </c>
      <c r="G97">
        <v>75.66</v>
      </c>
      <c r="H97">
        <v>0</v>
      </c>
      <c r="I97">
        <v>0</v>
      </c>
      <c r="J97">
        <v>0</v>
      </c>
      <c r="K97">
        <v>332.46</v>
      </c>
      <c r="L97">
        <v>416.09</v>
      </c>
      <c r="M97">
        <v>45.87</v>
      </c>
      <c r="N97">
        <v>117.96</v>
      </c>
      <c r="O97">
        <v>123.67</v>
      </c>
      <c r="P97">
        <v>105.7</v>
      </c>
      <c r="Q97">
        <v>20.309999999999999</v>
      </c>
      <c r="R97">
        <v>18.38</v>
      </c>
      <c r="S97">
        <v>0</v>
      </c>
      <c r="T97">
        <v>1.57</v>
      </c>
      <c r="U97">
        <v>354.36</v>
      </c>
      <c r="V97">
        <v>20.16</v>
      </c>
      <c r="W97">
        <v>43.54</v>
      </c>
      <c r="X97">
        <v>95.82</v>
      </c>
      <c r="Y97">
        <v>0</v>
      </c>
      <c r="Z97">
        <v>6.32</v>
      </c>
      <c r="AA97">
        <v>27.23</v>
      </c>
      <c r="AB97">
        <v>42.86</v>
      </c>
      <c r="AC97">
        <v>31.09</v>
      </c>
      <c r="AD97">
        <v>39.159999999999997</v>
      </c>
      <c r="AE97">
        <v>52.85</v>
      </c>
      <c r="AF97">
        <v>28.09</v>
      </c>
      <c r="AG97">
        <v>44.76</v>
      </c>
      <c r="AH97">
        <v>148.62</v>
      </c>
      <c r="AI97">
        <v>3.4</v>
      </c>
      <c r="AJ97">
        <v>0</v>
      </c>
      <c r="AK97">
        <v>58.67</v>
      </c>
      <c r="AL97">
        <v>49.56</v>
      </c>
      <c r="AM97">
        <v>5.53</v>
      </c>
      <c r="AN97">
        <v>0</v>
      </c>
      <c r="AO97">
        <v>9.49</v>
      </c>
      <c r="AP97">
        <v>9.44</v>
      </c>
      <c r="AQ97">
        <v>74.53</v>
      </c>
      <c r="AR97">
        <v>16.05</v>
      </c>
      <c r="AS97">
        <v>14.32</v>
      </c>
      <c r="AT97">
        <v>14.54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3.89</v>
      </c>
      <c r="BA97">
        <v>3.19</v>
      </c>
      <c r="BB97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2502.12</v>
      </c>
    </row>
    <row r="98" spans="1:117">
      <c r="A98" t="s">
        <v>140</v>
      </c>
      <c r="B98">
        <v>0</v>
      </c>
      <c r="C98">
        <v>0</v>
      </c>
      <c r="D98">
        <v>44.13</v>
      </c>
      <c r="E98">
        <v>0</v>
      </c>
      <c r="F98">
        <v>0</v>
      </c>
      <c r="G98">
        <v>75.66</v>
      </c>
      <c r="H98">
        <v>0</v>
      </c>
      <c r="I98">
        <v>0</v>
      </c>
      <c r="J98">
        <v>0</v>
      </c>
      <c r="K98">
        <v>332.46</v>
      </c>
      <c r="L98">
        <v>416.09</v>
      </c>
      <c r="M98">
        <v>45.87</v>
      </c>
      <c r="N98">
        <v>117.96</v>
      </c>
      <c r="O98">
        <v>123.67</v>
      </c>
      <c r="P98">
        <v>105.7</v>
      </c>
      <c r="Q98">
        <v>20.309999999999999</v>
      </c>
      <c r="R98">
        <v>18.38</v>
      </c>
      <c r="S98">
        <v>0</v>
      </c>
      <c r="T98">
        <v>1.57</v>
      </c>
      <c r="U98">
        <v>354.36</v>
      </c>
      <c r="V98">
        <v>20.16</v>
      </c>
      <c r="W98">
        <v>43.54</v>
      </c>
      <c r="X98">
        <v>95.82</v>
      </c>
      <c r="Y98">
        <v>0</v>
      </c>
      <c r="Z98">
        <v>6.32</v>
      </c>
      <c r="AA98">
        <v>27.23</v>
      </c>
      <c r="AB98">
        <v>42.86</v>
      </c>
      <c r="AC98">
        <v>31.09</v>
      </c>
      <c r="AD98">
        <v>39.159999999999997</v>
      </c>
      <c r="AE98">
        <v>52.85</v>
      </c>
      <c r="AF98">
        <v>28.09</v>
      </c>
      <c r="AG98">
        <v>44.76</v>
      </c>
      <c r="AH98">
        <v>148.62</v>
      </c>
      <c r="AI98">
        <v>3.4</v>
      </c>
      <c r="AJ98">
        <v>0</v>
      </c>
      <c r="AK98">
        <v>58.67</v>
      </c>
      <c r="AL98">
        <v>49.56</v>
      </c>
      <c r="AM98">
        <v>0</v>
      </c>
      <c r="AN98">
        <v>0</v>
      </c>
      <c r="AO98">
        <v>9.66</v>
      </c>
      <c r="AP98">
        <v>9.44</v>
      </c>
      <c r="AQ98">
        <v>74.53</v>
      </c>
      <c r="AR98">
        <v>16.05</v>
      </c>
      <c r="AS98">
        <v>14.32</v>
      </c>
      <c r="AT98">
        <v>14.54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3.89</v>
      </c>
      <c r="BA98">
        <v>3.19</v>
      </c>
      <c r="BB98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2496.62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0.15259249999999999</v>
      </c>
      <c r="E99">
        <f t="shared" si="2"/>
        <v>0</v>
      </c>
      <c r="F99">
        <f t="shared" si="2"/>
        <v>0</v>
      </c>
      <c r="G99">
        <f t="shared" si="2"/>
        <v>0.28337999999999997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7.9597774999999995</v>
      </c>
      <c r="L99">
        <f t="shared" si="2"/>
        <v>9.9880799999999823</v>
      </c>
      <c r="M99">
        <f t="shared" si="2"/>
        <v>1.1008799999999981</v>
      </c>
      <c r="N99">
        <f t="shared" si="2"/>
        <v>2.8310399999999944</v>
      </c>
      <c r="O99">
        <f t="shared" si="2"/>
        <v>2.9680800000000014</v>
      </c>
      <c r="P99">
        <f t="shared" si="2"/>
        <v>2.4492250000000002</v>
      </c>
      <c r="Q99">
        <f t="shared" si="2"/>
        <v>0.46254999999999924</v>
      </c>
      <c r="R99">
        <f t="shared" si="2"/>
        <v>0.58459250000000063</v>
      </c>
      <c r="S99">
        <f t="shared" si="2"/>
        <v>0</v>
      </c>
      <c r="T99">
        <f t="shared" si="2"/>
        <v>2.5289999999999972E-2</v>
      </c>
      <c r="U99">
        <f t="shared" si="2"/>
        <v>6.1123900000000031</v>
      </c>
      <c r="V99">
        <f t="shared" si="2"/>
        <v>0.47059000000000079</v>
      </c>
      <c r="W99">
        <f t="shared" si="2"/>
        <v>1.0420524999999996</v>
      </c>
      <c r="X99">
        <f t="shared" si="2"/>
        <v>2.2915849999999969</v>
      </c>
      <c r="Y99">
        <f t="shared" si="2"/>
        <v>0</v>
      </c>
      <c r="Z99">
        <f t="shared" si="2"/>
        <v>0.1757075000000001</v>
      </c>
      <c r="AA99">
        <f t="shared" si="2"/>
        <v>0.49760749999999959</v>
      </c>
      <c r="AB99">
        <f t="shared" si="2"/>
        <v>0.64250000000000007</v>
      </c>
      <c r="AC99">
        <f t="shared" si="2"/>
        <v>0.48910499999999968</v>
      </c>
      <c r="AD99">
        <f t="shared" si="2"/>
        <v>0.76529999999999876</v>
      </c>
      <c r="AE99">
        <f t="shared" si="2"/>
        <v>1.2606300000000015</v>
      </c>
      <c r="AF99">
        <f t="shared" si="2"/>
        <v>0.6819124999999997</v>
      </c>
      <c r="AG99">
        <f t="shared" si="2"/>
        <v>1.0742400000000027</v>
      </c>
      <c r="AH99">
        <f t="shared" si="2"/>
        <v>3.175920000000005</v>
      </c>
      <c r="AI99">
        <f t="shared" si="2"/>
        <v>0.20337000000000008</v>
      </c>
      <c r="AJ99">
        <f t="shared" si="2"/>
        <v>0</v>
      </c>
      <c r="AK99">
        <f t="shared" si="2"/>
        <v>1.4080800000000013</v>
      </c>
      <c r="AL99">
        <f t="shared" si="2"/>
        <v>1.2443699999999991</v>
      </c>
      <c r="AM99">
        <f t="shared" si="2"/>
        <v>8.5212499999999969E-2</v>
      </c>
      <c r="AN99">
        <f t="shared" si="2"/>
        <v>0</v>
      </c>
      <c r="AO99">
        <f t="shared" si="2"/>
        <v>0.14689999999999995</v>
      </c>
      <c r="AP99">
        <f t="shared" si="2"/>
        <v>0.26732999999999985</v>
      </c>
      <c r="AQ99">
        <f t="shared" si="2"/>
        <v>1.4620049999999998</v>
      </c>
      <c r="AR99">
        <f t="shared" si="2"/>
        <v>0.61818000000000073</v>
      </c>
      <c r="AS99">
        <f t="shared" si="2"/>
        <v>0.44281999999999955</v>
      </c>
      <c r="AT99">
        <f t="shared" si="2"/>
        <v>0.34180749999999954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1.7272500000000003E-2</v>
      </c>
      <c r="AZ99">
        <f t="shared" si="2"/>
        <v>7.8870000000000023E-2</v>
      </c>
      <c r="BA99">
        <f t="shared" si="2"/>
        <v>6.8214999999999956E-2</v>
      </c>
      <c r="BB99">
        <f t="shared" si="2"/>
        <v>6.5040000000000042E-2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53.9345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L2" t="s">
        <v>18</v>
      </c>
      <c r="Q2" t="s">
        <v>38</v>
      </c>
      <c r="R2" t="s">
        <v>39</v>
      </c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45555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535</v>
      </c>
    </row>
    <row r="3" spans="1:39">
      <c r="A3" t="s">
        <v>45</v>
      </c>
      <c r="B3" s="35">
        <v>263.14</v>
      </c>
      <c r="C3" s="35">
        <v>87.42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111.95</v>
      </c>
      <c r="N3">
        <v>274.04000000000002</v>
      </c>
      <c r="O3">
        <v>80.77</v>
      </c>
      <c r="P3">
        <v>0</v>
      </c>
      <c r="Q3">
        <v>33.01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5.87</v>
      </c>
      <c r="X3">
        <v>57.5</v>
      </c>
      <c r="Y3">
        <v>19.16</v>
      </c>
      <c r="Z3">
        <v>19.170000000000002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16.34</v>
      </c>
      <c r="AH3">
        <v>41.67</v>
      </c>
      <c r="AI3">
        <v>41.67</v>
      </c>
      <c r="AJ3">
        <v>27.25</v>
      </c>
      <c r="AK3">
        <v>0</v>
      </c>
      <c r="AL3">
        <v>0</v>
      </c>
      <c r="AM3">
        <v>7.98</v>
      </c>
    </row>
    <row r="4" spans="1:39">
      <c r="A4" t="s">
        <v>46</v>
      </c>
      <c r="B4" s="35">
        <v>263.14</v>
      </c>
      <c r="C4" s="35">
        <v>87.42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107.68</v>
      </c>
      <c r="N4">
        <v>274.04000000000002</v>
      </c>
      <c r="O4">
        <v>80.77</v>
      </c>
      <c r="P4">
        <v>0</v>
      </c>
      <c r="Q4">
        <v>32.409999999999997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5.87</v>
      </c>
      <c r="X4">
        <v>58</v>
      </c>
      <c r="Y4">
        <v>19.34</v>
      </c>
      <c r="Z4">
        <v>19.329999999999998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16</v>
      </c>
      <c r="AH4">
        <v>42</v>
      </c>
      <c r="AI4">
        <v>42</v>
      </c>
      <c r="AJ4">
        <v>28.26</v>
      </c>
      <c r="AK4">
        <v>0</v>
      </c>
      <c r="AL4">
        <v>0</v>
      </c>
      <c r="AM4">
        <v>7.98</v>
      </c>
    </row>
    <row r="5" spans="1:39">
      <c r="A5" t="s">
        <v>47</v>
      </c>
      <c r="B5" s="35">
        <v>263.14</v>
      </c>
      <c r="C5" s="35">
        <v>87.42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103.4</v>
      </c>
      <c r="N5">
        <v>274.04000000000002</v>
      </c>
      <c r="O5">
        <v>80.77</v>
      </c>
      <c r="P5">
        <v>0</v>
      </c>
      <c r="Q5">
        <v>32.01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5.87</v>
      </c>
      <c r="X5">
        <v>58.5</v>
      </c>
      <c r="Y5">
        <v>19.5</v>
      </c>
      <c r="Z5">
        <v>19.5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16</v>
      </c>
      <c r="AH5">
        <v>42.33</v>
      </c>
      <c r="AI5">
        <v>42.33</v>
      </c>
      <c r="AJ5">
        <v>28.26</v>
      </c>
      <c r="AK5">
        <v>0</v>
      </c>
      <c r="AL5">
        <v>0</v>
      </c>
      <c r="AM5">
        <v>7.98</v>
      </c>
    </row>
    <row r="6" spans="1:39">
      <c r="A6" t="s">
        <v>48</v>
      </c>
      <c r="B6" s="35">
        <v>263.14</v>
      </c>
      <c r="C6" s="35">
        <v>87.42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99.13</v>
      </c>
      <c r="N6">
        <v>274.04000000000002</v>
      </c>
      <c r="O6">
        <v>80.77</v>
      </c>
      <c r="P6">
        <v>0</v>
      </c>
      <c r="Q6">
        <v>31.41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5.87</v>
      </c>
      <c r="X6">
        <v>59</v>
      </c>
      <c r="Y6">
        <v>19.66</v>
      </c>
      <c r="Z6">
        <v>19.670000000000002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16</v>
      </c>
      <c r="AH6">
        <v>43</v>
      </c>
      <c r="AI6">
        <v>43</v>
      </c>
      <c r="AJ6">
        <v>28.26</v>
      </c>
      <c r="AK6">
        <v>0</v>
      </c>
      <c r="AL6">
        <v>0</v>
      </c>
      <c r="AM6">
        <v>7.98</v>
      </c>
    </row>
    <row r="7" spans="1:39">
      <c r="A7" t="s">
        <v>49</v>
      </c>
      <c r="B7" s="35">
        <v>263.14</v>
      </c>
      <c r="C7" s="35">
        <v>87.42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94.86</v>
      </c>
      <c r="N7">
        <v>274.04000000000002</v>
      </c>
      <c r="O7">
        <v>80.77</v>
      </c>
      <c r="P7">
        <v>0</v>
      </c>
      <c r="Q7">
        <v>30.61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5.78</v>
      </c>
      <c r="X7">
        <v>59.5</v>
      </c>
      <c r="Y7">
        <v>19.84</v>
      </c>
      <c r="Z7">
        <v>19.829999999999998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16.34</v>
      </c>
      <c r="AH7">
        <v>43.33</v>
      </c>
      <c r="AI7">
        <v>43.33</v>
      </c>
      <c r="AJ7">
        <v>28.26</v>
      </c>
      <c r="AK7">
        <v>0</v>
      </c>
      <c r="AL7">
        <v>0</v>
      </c>
      <c r="AM7">
        <v>7.98</v>
      </c>
    </row>
    <row r="8" spans="1:39">
      <c r="A8" t="s">
        <v>50</v>
      </c>
      <c r="B8" s="35">
        <v>263.14</v>
      </c>
      <c r="C8" s="35">
        <v>87.42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90.58</v>
      </c>
      <c r="N8">
        <v>274.04000000000002</v>
      </c>
      <c r="O8">
        <v>80.77</v>
      </c>
      <c r="P8">
        <v>0</v>
      </c>
      <c r="Q8">
        <v>29.81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5.78</v>
      </c>
      <c r="X8">
        <v>60</v>
      </c>
      <c r="Y8">
        <v>20</v>
      </c>
      <c r="Z8">
        <v>20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16.34</v>
      </c>
      <c r="AH8">
        <v>43.67</v>
      </c>
      <c r="AI8">
        <v>43.67</v>
      </c>
      <c r="AJ8">
        <v>28.26</v>
      </c>
      <c r="AK8">
        <v>0</v>
      </c>
      <c r="AL8">
        <v>0</v>
      </c>
      <c r="AM8">
        <v>7.98</v>
      </c>
    </row>
    <row r="9" spans="1:39">
      <c r="A9" t="s">
        <v>51</v>
      </c>
      <c r="B9" s="35">
        <v>263.14</v>
      </c>
      <c r="C9" s="35">
        <v>87.42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86.31</v>
      </c>
      <c r="N9">
        <v>274.04000000000002</v>
      </c>
      <c r="O9">
        <v>80.77</v>
      </c>
      <c r="P9">
        <v>0</v>
      </c>
      <c r="Q9">
        <v>29.01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5.78</v>
      </c>
      <c r="X9">
        <v>60.5</v>
      </c>
      <c r="Y9">
        <v>20.16</v>
      </c>
      <c r="Z9">
        <v>20.170000000000002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16</v>
      </c>
      <c r="AH9">
        <v>44.33</v>
      </c>
      <c r="AI9">
        <v>44.33</v>
      </c>
      <c r="AJ9">
        <v>27.76</v>
      </c>
      <c r="AK9">
        <v>0</v>
      </c>
      <c r="AL9">
        <v>0</v>
      </c>
      <c r="AM9">
        <v>7.98</v>
      </c>
    </row>
    <row r="10" spans="1:39">
      <c r="A10" t="s">
        <v>52</v>
      </c>
      <c r="B10" s="35">
        <v>263.14</v>
      </c>
      <c r="C10" s="35">
        <v>87.42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82.04</v>
      </c>
      <c r="N10">
        <v>274.04000000000002</v>
      </c>
      <c r="O10">
        <v>80.77</v>
      </c>
      <c r="P10">
        <v>0</v>
      </c>
      <c r="Q10">
        <v>28.21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5.78</v>
      </c>
      <c r="X10">
        <v>61</v>
      </c>
      <c r="Y10">
        <v>20.34</v>
      </c>
      <c r="Z10">
        <v>20.329999999999998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16</v>
      </c>
      <c r="AH10">
        <v>44.67</v>
      </c>
      <c r="AI10">
        <v>44.67</v>
      </c>
      <c r="AJ10">
        <v>27.76</v>
      </c>
      <c r="AK10">
        <v>0</v>
      </c>
      <c r="AL10">
        <v>0</v>
      </c>
      <c r="AM10">
        <v>7.98</v>
      </c>
    </row>
    <row r="11" spans="1:39">
      <c r="A11" t="s">
        <v>53</v>
      </c>
      <c r="B11" s="35">
        <v>263.14</v>
      </c>
      <c r="C11" s="35">
        <v>87.42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77.77</v>
      </c>
      <c r="N11">
        <v>274.04000000000002</v>
      </c>
      <c r="O11">
        <v>80.77</v>
      </c>
      <c r="P11">
        <v>0</v>
      </c>
      <c r="Q11">
        <v>27.61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5.69</v>
      </c>
      <c r="X11">
        <v>61.5</v>
      </c>
      <c r="Y11">
        <v>20.5</v>
      </c>
      <c r="Z11">
        <v>20.5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16</v>
      </c>
      <c r="AH11">
        <v>45.33</v>
      </c>
      <c r="AI11">
        <v>45.33</v>
      </c>
      <c r="AJ11">
        <v>27.76</v>
      </c>
      <c r="AK11">
        <v>0</v>
      </c>
      <c r="AL11">
        <v>0</v>
      </c>
      <c r="AM11">
        <v>7.98</v>
      </c>
    </row>
    <row r="12" spans="1:39">
      <c r="A12" t="s">
        <v>54</v>
      </c>
      <c r="B12" s="35">
        <v>263.14</v>
      </c>
      <c r="C12" s="35">
        <v>87.42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73.489999999999995</v>
      </c>
      <c r="N12">
        <v>274.04000000000002</v>
      </c>
      <c r="O12">
        <v>80.77</v>
      </c>
      <c r="P12">
        <v>0</v>
      </c>
      <c r="Q12">
        <v>27.41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5.69</v>
      </c>
      <c r="X12">
        <v>62</v>
      </c>
      <c r="Y12">
        <v>20.66</v>
      </c>
      <c r="Z12">
        <v>20.67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15.66</v>
      </c>
      <c r="AH12">
        <v>45.67</v>
      </c>
      <c r="AI12">
        <v>45.67</v>
      </c>
      <c r="AJ12">
        <v>27.25</v>
      </c>
      <c r="AK12">
        <v>0</v>
      </c>
      <c r="AL12">
        <v>0</v>
      </c>
      <c r="AM12">
        <v>7.98</v>
      </c>
    </row>
    <row r="13" spans="1:39">
      <c r="A13" t="s">
        <v>55</v>
      </c>
      <c r="B13" s="35">
        <v>263.14</v>
      </c>
      <c r="C13" s="35">
        <v>87.42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69.22</v>
      </c>
      <c r="N13">
        <v>274.04000000000002</v>
      </c>
      <c r="O13">
        <v>80.77</v>
      </c>
      <c r="P13">
        <v>0</v>
      </c>
      <c r="Q13">
        <v>27.21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5.69</v>
      </c>
      <c r="X13">
        <v>62.5</v>
      </c>
      <c r="Y13">
        <v>20.84</v>
      </c>
      <c r="Z13">
        <v>20.83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15.66</v>
      </c>
      <c r="AH13">
        <v>45.67</v>
      </c>
      <c r="AI13">
        <v>45.67</v>
      </c>
      <c r="AJ13">
        <v>27.25</v>
      </c>
      <c r="AK13">
        <v>0</v>
      </c>
      <c r="AL13">
        <v>0</v>
      </c>
      <c r="AM13">
        <v>7.98</v>
      </c>
    </row>
    <row r="14" spans="1:39">
      <c r="A14" t="s">
        <v>56</v>
      </c>
      <c r="B14" s="35">
        <v>263.14</v>
      </c>
      <c r="C14" s="35">
        <v>87.42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64.95</v>
      </c>
      <c r="N14">
        <v>274.04000000000002</v>
      </c>
      <c r="O14">
        <v>80.77</v>
      </c>
      <c r="P14">
        <v>0</v>
      </c>
      <c r="Q14">
        <v>26.81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5.69</v>
      </c>
      <c r="X14">
        <v>62.5</v>
      </c>
      <c r="Y14">
        <v>20.84</v>
      </c>
      <c r="Z14">
        <v>20.83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15.66</v>
      </c>
      <c r="AH14">
        <v>46</v>
      </c>
      <c r="AI14">
        <v>46</v>
      </c>
      <c r="AJ14">
        <v>27.25</v>
      </c>
      <c r="AK14">
        <v>0</v>
      </c>
      <c r="AL14">
        <v>0</v>
      </c>
      <c r="AM14">
        <v>7.98</v>
      </c>
    </row>
    <row r="15" spans="1:39">
      <c r="A15" t="s">
        <v>57</v>
      </c>
      <c r="B15" s="35">
        <v>263.14</v>
      </c>
      <c r="C15" s="35">
        <v>87.42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60.67</v>
      </c>
      <c r="N15">
        <v>274.04000000000002</v>
      </c>
      <c r="O15">
        <v>80.77</v>
      </c>
      <c r="P15">
        <v>0</v>
      </c>
      <c r="Q15">
        <v>32.01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5.59</v>
      </c>
      <c r="X15">
        <v>63</v>
      </c>
      <c r="Y15">
        <v>21</v>
      </c>
      <c r="Z15">
        <v>21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16</v>
      </c>
      <c r="AH15">
        <v>46.33</v>
      </c>
      <c r="AI15">
        <v>46.33</v>
      </c>
      <c r="AJ15">
        <v>27.25</v>
      </c>
      <c r="AK15">
        <v>0</v>
      </c>
      <c r="AL15">
        <v>0</v>
      </c>
      <c r="AM15">
        <v>7.98</v>
      </c>
    </row>
    <row r="16" spans="1:39">
      <c r="A16" t="s">
        <v>58</v>
      </c>
      <c r="B16" s="35">
        <v>263.14</v>
      </c>
      <c r="C16" s="35">
        <v>87.42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58.11</v>
      </c>
      <c r="N16">
        <v>274.04000000000002</v>
      </c>
      <c r="O16">
        <v>80.77</v>
      </c>
      <c r="P16">
        <v>0</v>
      </c>
      <c r="Q16">
        <v>31.61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5.59</v>
      </c>
      <c r="X16">
        <v>63.5</v>
      </c>
      <c r="Y16">
        <v>21.16</v>
      </c>
      <c r="Z16">
        <v>21.17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16.34</v>
      </c>
      <c r="AH16">
        <v>46.33</v>
      </c>
      <c r="AI16">
        <v>46.33</v>
      </c>
      <c r="AJ16">
        <v>27.25</v>
      </c>
      <c r="AK16">
        <v>0</v>
      </c>
      <c r="AL16">
        <v>0</v>
      </c>
      <c r="AM16">
        <v>7.98</v>
      </c>
    </row>
    <row r="17" spans="1:39">
      <c r="A17" t="s">
        <v>59</v>
      </c>
      <c r="B17" s="35">
        <v>263.14</v>
      </c>
      <c r="C17" s="35">
        <v>87.42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53.84</v>
      </c>
      <c r="N17">
        <v>274.04000000000002</v>
      </c>
      <c r="O17">
        <v>80.77</v>
      </c>
      <c r="P17">
        <v>0</v>
      </c>
      <c r="Q17">
        <v>31.41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5.59</v>
      </c>
      <c r="X17">
        <v>53.5</v>
      </c>
      <c r="Y17">
        <v>17.84</v>
      </c>
      <c r="Z17">
        <v>17.829999999999998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16.66</v>
      </c>
      <c r="AH17">
        <v>46.33</v>
      </c>
      <c r="AI17">
        <v>46.33</v>
      </c>
      <c r="AJ17">
        <v>27.25</v>
      </c>
      <c r="AK17">
        <v>0</v>
      </c>
      <c r="AL17">
        <v>0</v>
      </c>
      <c r="AM17">
        <v>7.98</v>
      </c>
    </row>
    <row r="18" spans="1:39">
      <c r="A18" t="s">
        <v>60</v>
      </c>
      <c r="B18" s="35">
        <v>263.14</v>
      </c>
      <c r="C18" s="35">
        <v>87.42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49.56</v>
      </c>
      <c r="N18">
        <v>274.04000000000002</v>
      </c>
      <c r="O18">
        <v>80.77</v>
      </c>
      <c r="P18">
        <v>0</v>
      </c>
      <c r="Q18">
        <v>31.21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5.59</v>
      </c>
      <c r="X18">
        <v>54.5</v>
      </c>
      <c r="Y18">
        <v>18.16</v>
      </c>
      <c r="Z18">
        <v>18.170000000000002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17</v>
      </c>
      <c r="AH18">
        <v>46.67</v>
      </c>
      <c r="AI18">
        <v>46.67</v>
      </c>
      <c r="AJ18">
        <v>27.25</v>
      </c>
      <c r="AK18">
        <v>0</v>
      </c>
      <c r="AL18">
        <v>0</v>
      </c>
      <c r="AM18">
        <v>7.98</v>
      </c>
    </row>
    <row r="19" spans="1:39">
      <c r="A19" t="s">
        <v>61</v>
      </c>
      <c r="B19" s="35">
        <v>263.14</v>
      </c>
      <c r="C19" s="35">
        <v>87.42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45.58</v>
      </c>
      <c r="N19">
        <v>274.04000000000002</v>
      </c>
      <c r="O19">
        <v>80.77</v>
      </c>
      <c r="P19">
        <v>0</v>
      </c>
      <c r="Q19">
        <v>34.01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5.5</v>
      </c>
      <c r="X19">
        <v>55</v>
      </c>
      <c r="Y19">
        <v>18.34</v>
      </c>
      <c r="Z19">
        <v>18.329999999999998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13.34</v>
      </c>
      <c r="AH19">
        <v>46.67</v>
      </c>
      <c r="AI19">
        <v>46.67</v>
      </c>
      <c r="AJ19">
        <v>27.25</v>
      </c>
      <c r="AK19">
        <v>0</v>
      </c>
      <c r="AL19">
        <v>0</v>
      </c>
      <c r="AM19">
        <v>7.98</v>
      </c>
    </row>
    <row r="20" spans="1:39">
      <c r="A20" t="s">
        <v>62</v>
      </c>
      <c r="B20" s="35">
        <v>263.14</v>
      </c>
      <c r="C20" s="35">
        <v>87.42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45.58</v>
      </c>
      <c r="N20">
        <v>274.04000000000002</v>
      </c>
      <c r="O20">
        <v>80.77</v>
      </c>
      <c r="P20">
        <v>0</v>
      </c>
      <c r="Q20">
        <v>33.61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5.5</v>
      </c>
      <c r="X20">
        <v>54.5</v>
      </c>
      <c r="Y20">
        <v>18.16</v>
      </c>
      <c r="Z20">
        <v>18.170000000000002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13.34</v>
      </c>
      <c r="AH20">
        <v>46.67</v>
      </c>
      <c r="AI20">
        <v>46.67</v>
      </c>
      <c r="AJ20">
        <v>27.25</v>
      </c>
      <c r="AK20">
        <v>0</v>
      </c>
      <c r="AL20">
        <v>0</v>
      </c>
      <c r="AM20">
        <v>7.98</v>
      </c>
    </row>
    <row r="21" spans="1:39">
      <c r="A21" t="s">
        <v>63</v>
      </c>
      <c r="B21" s="35">
        <v>263.14</v>
      </c>
      <c r="C21" s="35">
        <v>87.42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45.58</v>
      </c>
      <c r="N21">
        <v>274.04000000000002</v>
      </c>
      <c r="O21">
        <v>80.77</v>
      </c>
      <c r="P21">
        <v>0</v>
      </c>
      <c r="Q21">
        <v>33.409999999999997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5.5</v>
      </c>
      <c r="X21">
        <v>54</v>
      </c>
      <c r="Y21">
        <v>18</v>
      </c>
      <c r="Z21">
        <v>18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13.34</v>
      </c>
      <c r="AH21">
        <v>46.67</v>
      </c>
      <c r="AI21">
        <v>46.67</v>
      </c>
      <c r="AJ21">
        <v>27.25</v>
      </c>
      <c r="AK21">
        <v>0</v>
      </c>
      <c r="AL21">
        <v>0</v>
      </c>
      <c r="AM21">
        <v>7.98</v>
      </c>
    </row>
    <row r="22" spans="1:39">
      <c r="A22" t="s">
        <v>64</v>
      </c>
      <c r="B22" s="35">
        <v>263.14</v>
      </c>
      <c r="C22" s="35">
        <v>87.42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45.58</v>
      </c>
      <c r="N22">
        <v>274.04000000000002</v>
      </c>
      <c r="O22">
        <v>80.77</v>
      </c>
      <c r="P22">
        <v>0</v>
      </c>
      <c r="Q22">
        <v>33.21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5.5</v>
      </c>
      <c r="X22">
        <v>54</v>
      </c>
      <c r="Y22">
        <v>18</v>
      </c>
      <c r="Z22">
        <v>18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13.66</v>
      </c>
      <c r="AH22">
        <v>46.67</v>
      </c>
      <c r="AI22">
        <v>46.67</v>
      </c>
      <c r="AJ22">
        <v>27.25</v>
      </c>
      <c r="AK22">
        <v>0</v>
      </c>
      <c r="AL22">
        <v>0</v>
      </c>
      <c r="AM22">
        <v>7.98</v>
      </c>
    </row>
    <row r="23" spans="1:39">
      <c r="A23" t="s">
        <v>65</v>
      </c>
      <c r="B23" s="35">
        <v>263.14</v>
      </c>
      <c r="C23" s="35">
        <v>75.14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45.58</v>
      </c>
      <c r="N23">
        <v>274.04000000000002</v>
      </c>
      <c r="O23">
        <v>80.77</v>
      </c>
      <c r="P23">
        <v>0</v>
      </c>
      <c r="Q23">
        <v>32.81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5.41</v>
      </c>
      <c r="X23">
        <v>52.5</v>
      </c>
      <c r="Y23">
        <v>17.5</v>
      </c>
      <c r="Z23">
        <v>17.5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15</v>
      </c>
      <c r="AH23">
        <v>46</v>
      </c>
      <c r="AI23">
        <v>46</v>
      </c>
      <c r="AJ23">
        <v>27.25</v>
      </c>
      <c r="AK23">
        <v>0</v>
      </c>
      <c r="AL23">
        <v>0</v>
      </c>
      <c r="AM23">
        <v>7.98</v>
      </c>
    </row>
    <row r="24" spans="1:39">
      <c r="A24" t="s">
        <v>66</v>
      </c>
      <c r="B24" s="35">
        <v>263.14</v>
      </c>
      <c r="C24" s="35">
        <v>87.42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45.58</v>
      </c>
      <c r="N24">
        <v>274.04000000000002</v>
      </c>
      <c r="O24">
        <v>80.77</v>
      </c>
      <c r="P24">
        <v>0</v>
      </c>
      <c r="Q24">
        <v>32.21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5.41</v>
      </c>
      <c r="X24">
        <v>51.5</v>
      </c>
      <c r="Y24">
        <v>17.16</v>
      </c>
      <c r="Z24">
        <v>17.170000000000002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15</v>
      </c>
      <c r="AH24">
        <v>44.33</v>
      </c>
      <c r="AI24">
        <v>44.33</v>
      </c>
      <c r="AJ24">
        <v>26.25</v>
      </c>
      <c r="AK24">
        <v>0</v>
      </c>
      <c r="AL24">
        <v>0</v>
      </c>
      <c r="AM24">
        <v>7.98</v>
      </c>
    </row>
    <row r="25" spans="1:39">
      <c r="A25" t="s">
        <v>67</v>
      </c>
      <c r="B25" s="35">
        <v>263.14</v>
      </c>
      <c r="C25" s="35">
        <v>87.42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45.58</v>
      </c>
      <c r="N25">
        <v>274.04000000000002</v>
      </c>
      <c r="O25">
        <v>80.77</v>
      </c>
      <c r="P25">
        <v>0</v>
      </c>
      <c r="Q25">
        <v>24.61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5.41</v>
      </c>
      <c r="X25">
        <v>50.5</v>
      </c>
      <c r="Y25">
        <v>16.84</v>
      </c>
      <c r="Z25">
        <v>16.829999999999998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15</v>
      </c>
      <c r="AH25">
        <v>43</v>
      </c>
      <c r="AI25">
        <v>43</v>
      </c>
      <c r="AJ25">
        <v>26.25</v>
      </c>
      <c r="AK25">
        <v>0</v>
      </c>
      <c r="AL25">
        <v>0</v>
      </c>
      <c r="AM25">
        <v>7.98</v>
      </c>
    </row>
    <row r="26" spans="1:39">
      <c r="A26" t="s">
        <v>68</v>
      </c>
      <c r="B26" s="35">
        <v>263.14</v>
      </c>
      <c r="C26" s="35">
        <v>87.42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45.58</v>
      </c>
      <c r="N26">
        <v>274.04000000000002</v>
      </c>
      <c r="O26">
        <v>80.77</v>
      </c>
      <c r="P26">
        <v>0</v>
      </c>
      <c r="Q26">
        <v>24.01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5.41</v>
      </c>
      <c r="X26">
        <v>49</v>
      </c>
      <c r="Y26">
        <v>16.34</v>
      </c>
      <c r="Z26">
        <v>16.329999999999998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14.66</v>
      </c>
      <c r="AH26">
        <v>41.67</v>
      </c>
      <c r="AI26">
        <v>41.67</v>
      </c>
      <c r="AJ26">
        <v>27.25</v>
      </c>
      <c r="AK26">
        <v>0</v>
      </c>
      <c r="AL26">
        <v>0</v>
      </c>
      <c r="AM26">
        <v>7.98</v>
      </c>
    </row>
    <row r="27" spans="1:39">
      <c r="A27" t="s">
        <v>69</v>
      </c>
      <c r="B27" s="35">
        <v>263.14</v>
      </c>
      <c r="C27" s="35">
        <v>87.42</v>
      </c>
      <c r="D27" s="94">
        <f t="shared" si="0"/>
        <v>27.52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45.58</v>
      </c>
      <c r="N27">
        <v>274.04000000000002</v>
      </c>
      <c r="O27">
        <v>80.77</v>
      </c>
      <c r="P27">
        <v>0</v>
      </c>
      <c r="Q27">
        <v>25.41</v>
      </c>
      <c r="R27" s="94">
        <v>12.16</v>
      </c>
      <c r="S27" s="94">
        <v>3.2</v>
      </c>
      <c r="T27" s="94">
        <v>12.16</v>
      </c>
      <c r="U27">
        <v>0</v>
      </c>
      <c r="V27">
        <v>0</v>
      </c>
      <c r="W27">
        <v>5.31</v>
      </c>
      <c r="X27">
        <v>48.5</v>
      </c>
      <c r="Y27">
        <v>16.16</v>
      </c>
      <c r="Z27">
        <v>16.170000000000002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14.34</v>
      </c>
      <c r="AH27">
        <v>40.33</v>
      </c>
      <c r="AI27">
        <v>40.33</v>
      </c>
      <c r="AJ27">
        <v>26.25</v>
      </c>
      <c r="AK27">
        <v>1</v>
      </c>
      <c r="AL27">
        <v>1</v>
      </c>
      <c r="AM27">
        <v>7.98</v>
      </c>
    </row>
    <row r="28" spans="1:39">
      <c r="A28" t="s">
        <v>70</v>
      </c>
      <c r="B28" s="35">
        <v>263.14</v>
      </c>
      <c r="C28" s="35">
        <v>87.42</v>
      </c>
      <c r="D28" s="94">
        <f t="shared" si="0"/>
        <v>49.400000000000006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45.58</v>
      </c>
      <c r="N28">
        <v>274.04000000000002</v>
      </c>
      <c r="O28">
        <v>80.77</v>
      </c>
      <c r="P28">
        <v>0</v>
      </c>
      <c r="Q28">
        <v>25.21</v>
      </c>
      <c r="R28" s="94">
        <v>20.6</v>
      </c>
      <c r="S28" s="94">
        <v>8.1999999999999993</v>
      </c>
      <c r="T28" s="94">
        <v>20.6</v>
      </c>
      <c r="U28">
        <v>0</v>
      </c>
      <c r="V28">
        <v>1.1399999999999999</v>
      </c>
      <c r="W28">
        <v>5.31</v>
      </c>
      <c r="X28">
        <v>47.5</v>
      </c>
      <c r="Y28">
        <v>15.84</v>
      </c>
      <c r="Z28">
        <v>15.83</v>
      </c>
      <c r="AA28">
        <v>0</v>
      </c>
      <c r="AB28">
        <v>0</v>
      </c>
      <c r="AC28">
        <v>1</v>
      </c>
      <c r="AD28">
        <v>0</v>
      </c>
      <c r="AE28">
        <v>2</v>
      </c>
      <c r="AF28">
        <v>1</v>
      </c>
      <c r="AG28">
        <v>14</v>
      </c>
      <c r="AH28">
        <v>39</v>
      </c>
      <c r="AI28">
        <v>39</v>
      </c>
      <c r="AJ28">
        <v>26.25</v>
      </c>
      <c r="AK28">
        <v>4</v>
      </c>
      <c r="AL28">
        <v>1</v>
      </c>
      <c r="AM28">
        <v>7.98</v>
      </c>
    </row>
    <row r="29" spans="1:39">
      <c r="A29" t="s">
        <v>71</v>
      </c>
      <c r="B29" s="35">
        <v>263.14</v>
      </c>
      <c r="C29" s="35">
        <v>87.42</v>
      </c>
      <c r="D29" s="94">
        <f t="shared" si="0"/>
        <v>70.8</v>
      </c>
      <c r="E29" s="35"/>
      <c r="F29" s="35"/>
      <c r="G29" s="35"/>
      <c r="H29" s="35"/>
      <c r="I29" s="35"/>
      <c r="J29" s="38">
        <v>0.42</v>
      </c>
      <c r="K29" s="38">
        <v>0.42</v>
      </c>
      <c r="L29" s="38">
        <v>0.43</v>
      </c>
      <c r="M29">
        <v>45.58</v>
      </c>
      <c r="N29">
        <v>274.04000000000002</v>
      </c>
      <c r="O29">
        <v>80.77</v>
      </c>
      <c r="P29">
        <v>0</v>
      </c>
      <c r="Q29">
        <v>27.01</v>
      </c>
      <c r="R29" s="94">
        <v>30</v>
      </c>
      <c r="S29" s="94">
        <v>10.8</v>
      </c>
      <c r="T29" s="94">
        <v>30</v>
      </c>
      <c r="U29">
        <v>0</v>
      </c>
      <c r="V29">
        <v>4.26</v>
      </c>
      <c r="W29">
        <v>5.31</v>
      </c>
      <c r="X29">
        <v>46.5</v>
      </c>
      <c r="Y29">
        <v>15.5</v>
      </c>
      <c r="Z29">
        <v>15.5</v>
      </c>
      <c r="AA29">
        <v>0.79</v>
      </c>
      <c r="AB29">
        <v>0.16</v>
      </c>
      <c r="AC29">
        <v>3</v>
      </c>
      <c r="AD29">
        <v>2</v>
      </c>
      <c r="AE29">
        <v>5</v>
      </c>
      <c r="AF29">
        <v>3</v>
      </c>
      <c r="AG29">
        <v>13.66</v>
      </c>
      <c r="AH29">
        <v>37.33</v>
      </c>
      <c r="AI29">
        <v>37.33</v>
      </c>
      <c r="AJ29">
        <v>26.25</v>
      </c>
      <c r="AK29">
        <v>7</v>
      </c>
      <c r="AL29">
        <v>3</v>
      </c>
      <c r="AM29">
        <v>7.98</v>
      </c>
    </row>
    <row r="30" spans="1:39">
      <c r="A30" t="s">
        <v>72</v>
      </c>
      <c r="B30" s="35">
        <v>263.14</v>
      </c>
      <c r="C30" s="35">
        <v>87.42</v>
      </c>
      <c r="D30" s="94">
        <f t="shared" si="0"/>
        <v>77.62</v>
      </c>
      <c r="E30" s="35"/>
      <c r="F30" s="35"/>
      <c r="G30" s="35"/>
      <c r="H30" s="35"/>
      <c r="I30" s="35"/>
      <c r="J30" s="38">
        <v>0.74</v>
      </c>
      <c r="K30" s="38">
        <v>0.74</v>
      </c>
      <c r="L30" s="38">
        <v>0.76</v>
      </c>
      <c r="M30">
        <v>45.58</v>
      </c>
      <c r="N30">
        <v>274.04000000000002</v>
      </c>
      <c r="O30">
        <v>80.77</v>
      </c>
      <c r="P30">
        <v>0</v>
      </c>
      <c r="Q30">
        <v>26.81</v>
      </c>
      <c r="R30" s="94">
        <v>31.76</v>
      </c>
      <c r="S30" s="94">
        <v>14.1</v>
      </c>
      <c r="T30" s="94">
        <v>31.76</v>
      </c>
      <c r="U30">
        <v>0</v>
      </c>
      <c r="V30">
        <v>8.5500000000000007</v>
      </c>
      <c r="W30">
        <v>5.31</v>
      </c>
      <c r="X30">
        <v>45.5</v>
      </c>
      <c r="Y30">
        <v>15.16</v>
      </c>
      <c r="Z30">
        <v>15.17</v>
      </c>
      <c r="AA30">
        <v>5.43</v>
      </c>
      <c r="AB30">
        <v>1.0900000000000001</v>
      </c>
      <c r="AC30">
        <v>7</v>
      </c>
      <c r="AD30">
        <v>3</v>
      </c>
      <c r="AE30">
        <v>8</v>
      </c>
      <c r="AF30">
        <v>4</v>
      </c>
      <c r="AG30">
        <v>13.34</v>
      </c>
      <c r="AH30">
        <v>36.33</v>
      </c>
      <c r="AI30">
        <v>36.33</v>
      </c>
      <c r="AJ30">
        <v>26.25</v>
      </c>
      <c r="AK30">
        <v>14</v>
      </c>
      <c r="AL30">
        <v>6</v>
      </c>
      <c r="AM30">
        <v>7.98</v>
      </c>
    </row>
    <row r="31" spans="1:39">
      <c r="A31" t="s">
        <v>73</v>
      </c>
      <c r="B31" s="35">
        <v>206.97</v>
      </c>
      <c r="C31" s="35">
        <v>68.36</v>
      </c>
      <c r="D31" s="94">
        <f t="shared" si="0"/>
        <v>83.3</v>
      </c>
      <c r="E31" s="35"/>
      <c r="F31" s="35"/>
      <c r="G31" s="35"/>
      <c r="H31" s="35"/>
      <c r="I31" s="35"/>
      <c r="J31" s="38">
        <v>1.27</v>
      </c>
      <c r="K31" s="38">
        <v>1.27</v>
      </c>
      <c r="L31" s="38">
        <v>1.3</v>
      </c>
      <c r="M31">
        <v>45.58</v>
      </c>
      <c r="N31">
        <v>232.61</v>
      </c>
      <c r="O31">
        <v>80.77</v>
      </c>
      <c r="P31">
        <v>0</v>
      </c>
      <c r="Q31">
        <v>26.61</v>
      </c>
      <c r="R31" s="94">
        <v>33</v>
      </c>
      <c r="S31" s="94">
        <v>17.3</v>
      </c>
      <c r="T31" s="94">
        <v>33</v>
      </c>
      <c r="U31">
        <v>0</v>
      </c>
      <c r="V31">
        <v>14.18</v>
      </c>
      <c r="W31">
        <v>5.22</v>
      </c>
      <c r="X31">
        <v>42.5</v>
      </c>
      <c r="Y31">
        <v>14.16</v>
      </c>
      <c r="Z31">
        <v>14.17</v>
      </c>
      <c r="AA31">
        <v>13.14</v>
      </c>
      <c r="AB31">
        <v>2.63</v>
      </c>
      <c r="AC31">
        <v>10</v>
      </c>
      <c r="AD31">
        <v>5</v>
      </c>
      <c r="AE31">
        <v>10</v>
      </c>
      <c r="AF31">
        <v>5</v>
      </c>
      <c r="AG31">
        <v>8.34</v>
      </c>
      <c r="AH31">
        <v>34.33</v>
      </c>
      <c r="AI31">
        <v>34.33</v>
      </c>
      <c r="AJ31">
        <v>27.25</v>
      </c>
      <c r="AK31">
        <v>21</v>
      </c>
      <c r="AL31">
        <v>9</v>
      </c>
      <c r="AM31">
        <v>7.98</v>
      </c>
    </row>
    <row r="32" spans="1:39">
      <c r="A32" t="s">
        <v>74</v>
      </c>
      <c r="B32" s="35">
        <v>206.97</v>
      </c>
      <c r="C32" s="35">
        <v>57.86</v>
      </c>
      <c r="D32" s="94">
        <f t="shared" si="0"/>
        <v>90.1</v>
      </c>
      <c r="E32" s="35"/>
      <c r="F32" s="35"/>
      <c r="G32" s="35"/>
      <c r="H32" s="35"/>
      <c r="I32" s="35"/>
      <c r="J32" s="38">
        <v>1.98</v>
      </c>
      <c r="K32" s="38">
        <v>1.98</v>
      </c>
      <c r="L32" s="38">
        <v>2.0299999999999998</v>
      </c>
      <c r="M32">
        <v>45.58</v>
      </c>
      <c r="N32">
        <v>232.61</v>
      </c>
      <c r="O32">
        <v>80.77</v>
      </c>
      <c r="P32">
        <v>0</v>
      </c>
      <c r="Q32">
        <v>26.21</v>
      </c>
      <c r="R32" s="94">
        <v>33</v>
      </c>
      <c r="S32" s="94">
        <v>24.1</v>
      </c>
      <c r="T32" s="94">
        <v>33</v>
      </c>
      <c r="U32">
        <v>0</v>
      </c>
      <c r="V32">
        <v>20.94</v>
      </c>
      <c r="W32">
        <v>5.22</v>
      </c>
      <c r="X32">
        <v>40</v>
      </c>
      <c r="Y32">
        <v>13.34</v>
      </c>
      <c r="Z32">
        <v>13.33</v>
      </c>
      <c r="AA32">
        <v>25.91</v>
      </c>
      <c r="AB32">
        <v>5.18</v>
      </c>
      <c r="AC32">
        <v>13</v>
      </c>
      <c r="AD32">
        <v>8</v>
      </c>
      <c r="AE32">
        <v>15</v>
      </c>
      <c r="AF32">
        <v>7</v>
      </c>
      <c r="AG32">
        <v>8</v>
      </c>
      <c r="AH32">
        <v>31.67</v>
      </c>
      <c r="AI32">
        <v>31.67</v>
      </c>
      <c r="AJ32">
        <v>27.25</v>
      </c>
      <c r="AK32">
        <v>32</v>
      </c>
      <c r="AL32">
        <v>13</v>
      </c>
      <c r="AM32">
        <v>7.98</v>
      </c>
    </row>
    <row r="33" spans="1:39">
      <c r="A33" t="s">
        <v>75</v>
      </c>
      <c r="B33" s="35">
        <v>206.97</v>
      </c>
      <c r="C33" s="35">
        <v>57.86</v>
      </c>
      <c r="D33" s="94">
        <f t="shared" si="0"/>
        <v>98</v>
      </c>
      <c r="E33" s="35"/>
      <c r="F33" s="35"/>
      <c r="G33" s="35"/>
      <c r="H33" s="35"/>
      <c r="I33" s="35"/>
      <c r="J33" s="38">
        <v>2.86</v>
      </c>
      <c r="K33" s="38">
        <v>2.86</v>
      </c>
      <c r="L33" s="38">
        <v>2.92</v>
      </c>
      <c r="M33">
        <v>45.58</v>
      </c>
      <c r="N33">
        <v>232.61</v>
      </c>
      <c r="O33">
        <v>80.77</v>
      </c>
      <c r="P33">
        <v>0</v>
      </c>
      <c r="Q33">
        <v>25.81</v>
      </c>
      <c r="R33" s="94">
        <v>32.67</v>
      </c>
      <c r="S33" s="94">
        <v>32.659999999999997</v>
      </c>
      <c r="T33" s="94">
        <v>32.67</v>
      </c>
      <c r="U33">
        <v>0</v>
      </c>
      <c r="V33">
        <v>27.7</v>
      </c>
      <c r="W33">
        <v>5.22</v>
      </c>
      <c r="X33">
        <v>37.5</v>
      </c>
      <c r="Y33">
        <v>12.5</v>
      </c>
      <c r="Z33">
        <v>12.5</v>
      </c>
      <c r="AA33">
        <v>38.71</v>
      </c>
      <c r="AB33">
        <v>7.74</v>
      </c>
      <c r="AC33">
        <v>17</v>
      </c>
      <c r="AD33">
        <v>11</v>
      </c>
      <c r="AE33">
        <v>14</v>
      </c>
      <c r="AF33">
        <v>6</v>
      </c>
      <c r="AG33">
        <v>7.66</v>
      </c>
      <c r="AH33">
        <v>32.33</v>
      </c>
      <c r="AI33">
        <v>32.33</v>
      </c>
      <c r="AJ33">
        <v>27.25</v>
      </c>
      <c r="AK33">
        <v>32</v>
      </c>
      <c r="AL33">
        <v>13</v>
      </c>
      <c r="AM33">
        <v>7.98</v>
      </c>
    </row>
    <row r="34" spans="1:39">
      <c r="A34" t="s">
        <v>76</v>
      </c>
      <c r="B34" s="35">
        <v>206.97</v>
      </c>
      <c r="C34" s="35">
        <v>57.86</v>
      </c>
      <c r="D34" s="94">
        <f t="shared" si="0"/>
        <v>98.34</v>
      </c>
      <c r="E34" s="35"/>
      <c r="F34" s="35"/>
      <c r="G34" s="35"/>
      <c r="H34" s="35"/>
      <c r="I34" s="35"/>
      <c r="J34" s="38">
        <v>3.52</v>
      </c>
      <c r="K34" s="38">
        <v>3.52</v>
      </c>
      <c r="L34" s="38">
        <v>3.61</v>
      </c>
      <c r="M34">
        <v>45.58</v>
      </c>
      <c r="N34">
        <v>232.61</v>
      </c>
      <c r="O34">
        <v>80.77</v>
      </c>
      <c r="P34">
        <v>0</v>
      </c>
      <c r="Q34">
        <v>25.61</v>
      </c>
      <c r="R34" s="94">
        <v>32.67</v>
      </c>
      <c r="S34" s="94">
        <v>33</v>
      </c>
      <c r="T34" s="94">
        <v>32.67</v>
      </c>
      <c r="U34">
        <v>0</v>
      </c>
      <c r="V34">
        <v>35.619999999999997</v>
      </c>
      <c r="W34">
        <v>5.22</v>
      </c>
      <c r="X34">
        <v>32.5</v>
      </c>
      <c r="Y34">
        <v>10.84</v>
      </c>
      <c r="Z34">
        <v>10.83</v>
      </c>
      <c r="AA34">
        <v>54.49</v>
      </c>
      <c r="AB34">
        <v>10.9</v>
      </c>
      <c r="AC34">
        <v>20</v>
      </c>
      <c r="AD34">
        <v>16</v>
      </c>
      <c r="AE34">
        <v>20</v>
      </c>
      <c r="AF34">
        <v>10</v>
      </c>
      <c r="AG34">
        <v>7.34</v>
      </c>
      <c r="AH34">
        <v>30.67</v>
      </c>
      <c r="AI34">
        <v>30.67</v>
      </c>
      <c r="AJ34">
        <v>27.25</v>
      </c>
      <c r="AK34">
        <v>39</v>
      </c>
      <c r="AL34">
        <v>16</v>
      </c>
      <c r="AM34">
        <v>7.98</v>
      </c>
    </row>
    <row r="35" spans="1:39">
      <c r="A35" t="s">
        <v>77</v>
      </c>
      <c r="B35" s="35">
        <v>206.97</v>
      </c>
      <c r="C35" s="35">
        <v>57.86</v>
      </c>
      <c r="D35" s="94">
        <f t="shared" si="0"/>
        <v>99</v>
      </c>
      <c r="E35" s="35"/>
      <c r="F35" s="35"/>
      <c r="G35" s="35"/>
      <c r="H35" s="35"/>
      <c r="I35" s="35"/>
      <c r="J35" s="38">
        <v>4.51</v>
      </c>
      <c r="K35" s="38">
        <v>4.51</v>
      </c>
      <c r="L35" s="38">
        <v>4.62</v>
      </c>
      <c r="M35">
        <v>45.58</v>
      </c>
      <c r="N35">
        <v>251.99</v>
      </c>
      <c r="O35">
        <v>80.77</v>
      </c>
      <c r="P35">
        <v>0</v>
      </c>
      <c r="Q35">
        <v>25.21</v>
      </c>
      <c r="R35" s="94">
        <v>33</v>
      </c>
      <c r="S35" s="94">
        <v>33</v>
      </c>
      <c r="T35" s="94">
        <v>33</v>
      </c>
      <c r="U35">
        <v>0</v>
      </c>
      <c r="V35">
        <v>44.12</v>
      </c>
      <c r="W35">
        <v>5.13</v>
      </c>
      <c r="X35">
        <v>27.5</v>
      </c>
      <c r="Y35">
        <v>9.16</v>
      </c>
      <c r="Z35">
        <v>9.17</v>
      </c>
      <c r="AA35">
        <v>72.03</v>
      </c>
      <c r="AB35">
        <v>14.41</v>
      </c>
      <c r="AC35">
        <v>23</v>
      </c>
      <c r="AD35">
        <v>20</v>
      </c>
      <c r="AE35">
        <v>26</v>
      </c>
      <c r="AF35">
        <v>12</v>
      </c>
      <c r="AG35">
        <v>7.34</v>
      </c>
      <c r="AH35">
        <v>29</v>
      </c>
      <c r="AI35">
        <v>29</v>
      </c>
      <c r="AJ35">
        <v>26.25</v>
      </c>
      <c r="AK35">
        <v>46</v>
      </c>
      <c r="AL35">
        <v>19</v>
      </c>
      <c r="AM35">
        <v>7.98</v>
      </c>
    </row>
    <row r="36" spans="1:39">
      <c r="A36" t="s">
        <v>78</v>
      </c>
      <c r="B36" s="35">
        <v>206.97</v>
      </c>
      <c r="C36" s="35">
        <v>57.86</v>
      </c>
      <c r="D36" s="94">
        <f t="shared" si="0"/>
        <v>99</v>
      </c>
      <c r="E36" s="35"/>
      <c r="F36" s="35"/>
      <c r="G36" s="35"/>
      <c r="H36" s="35"/>
      <c r="I36" s="35"/>
      <c r="J36" s="38">
        <v>5.57</v>
      </c>
      <c r="K36" s="38">
        <v>5.57</v>
      </c>
      <c r="L36" s="38">
        <v>5.7</v>
      </c>
      <c r="M36">
        <v>45.58</v>
      </c>
      <c r="N36">
        <v>213.22</v>
      </c>
      <c r="O36">
        <v>80.77</v>
      </c>
      <c r="P36">
        <v>0</v>
      </c>
      <c r="Q36">
        <v>25.01</v>
      </c>
      <c r="R36" s="94">
        <v>33</v>
      </c>
      <c r="S36" s="94">
        <v>33</v>
      </c>
      <c r="T36" s="94">
        <v>33</v>
      </c>
      <c r="U36">
        <v>0</v>
      </c>
      <c r="V36">
        <v>52.87</v>
      </c>
      <c r="W36">
        <v>5.13</v>
      </c>
      <c r="X36">
        <v>22.5</v>
      </c>
      <c r="Y36">
        <v>7.5</v>
      </c>
      <c r="Z36">
        <v>7.5</v>
      </c>
      <c r="AA36">
        <v>91.12</v>
      </c>
      <c r="AB36">
        <v>18.22</v>
      </c>
      <c r="AC36">
        <v>29</v>
      </c>
      <c r="AD36">
        <v>23</v>
      </c>
      <c r="AE36">
        <v>32</v>
      </c>
      <c r="AF36">
        <v>16</v>
      </c>
      <c r="AG36">
        <v>7.34</v>
      </c>
      <c r="AH36">
        <v>26.67</v>
      </c>
      <c r="AI36">
        <v>26.67</v>
      </c>
      <c r="AJ36">
        <v>26.25</v>
      </c>
      <c r="AK36">
        <v>53</v>
      </c>
      <c r="AL36">
        <v>22</v>
      </c>
      <c r="AM36">
        <v>7.98</v>
      </c>
    </row>
    <row r="37" spans="1:39">
      <c r="A37" t="s">
        <v>79</v>
      </c>
      <c r="B37" s="35">
        <v>206.97</v>
      </c>
      <c r="C37" s="35">
        <v>57.86</v>
      </c>
      <c r="D37" s="94">
        <f t="shared" si="0"/>
        <v>99</v>
      </c>
      <c r="E37" s="35"/>
      <c r="F37" s="35"/>
      <c r="G37" s="35"/>
      <c r="H37" s="35"/>
      <c r="I37" s="35"/>
      <c r="J37" s="38">
        <v>5.63</v>
      </c>
      <c r="K37" s="38">
        <v>5.63</v>
      </c>
      <c r="L37" s="38">
        <v>5.78</v>
      </c>
      <c r="M37">
        <v>45.58</v>
      </c>
      <c r="N37">
        <v>193.84</v>
      </c>
      <c r="O37">
        <v>80.77</v>
      </c>
      <c r="P37">
        <v>0</v>
      </c>
      <c r="Q37">
        <v>25.01</v>
      </c>
      <c r="R37" s="94">
        <v>33</v>
      </c>
      <c r="S37" s="94">
        <v>33</v>
      </c>
      <c r="T37" s="94">
        <v>33</v>
      </c>
      <c r="U37">
        <v>0</v>
      </c>
      <c r="V37">
        <v>59.14</v>
      </c>
      <c r="W37">
        <v>5.13</v>
      </c>
      <c r="X37">
        <v>21.5</v>
      </c>
      <c r="Y37">
        <v>7.16</v>
      </c>
      <c r="Z37">
        <v>7.17</v>
      </c>
      <c r="AA37">
        <v>109.83</v>
      </c>
      <c r="AB37">
        <v>21.97</v>
      </c>
      <c r="AC37">
        <v>36</v>
      </c>
      <c r="AD37">
        <v>25</v>
      </c>
      <c r="AE37">
        <v>34</v>
      </c>
      <c r="AF37">
        <v>16</v>
      </c>
      <c r="AG37">
        <v>7.34</v>
      </c>
      <c r="AH37">
        <v>25</v>
      </c>
      <c r="AI37">
        <v>25</v>
      </c>
      <c r="AJ37">
        <v>26.25</v>
      </c>
      <c r="AK37">
        <v>70</v>
      </c>
      <c r="AL37">
        <v>30</v>
      </c>
      <c r="AM37">
        <v>7.98</v>
      </c>
    </row>
    <row r="38" spans="1:39">
      <c r="A38" t="s">
        <v>80</v>
      </c>
      <c r="B38" s="35">
        <v>206.97</v>
      </c>
      <c r="C38" s="35">
        <v>57.86</v>
      </c>
      <c r="D38" s="94">
        <f t="shared" si="0"/>
        <v>99</v>
      </c>
      <c r="E38" s="35"/>
      <c r="F38" s="35"/>
      <c r="G38" s="35"/>
      <c r="H38" s="35"/>
      <c r="I38" s="35"/>
      <c r="J38" s="38">
        <v>6.52</v>
      </c>
      <c r="K38" s="38">
        <v>6.52</v>
      </c>
      <c r="L38" s="38">
        <v>6.69</v>
      </c>
      <c r="M38">
        <v>45.58</v>
      </c>
      <c r="N38">
        <v>150.72</v>
      </c>
      <c r="O38">
        <v>80.77</v>
      </c>
      <c r="P38">
        <v>0</v>
      </c>
      <c r="Q38">
        <v>25.21</v>
      </c>
      <c r="R38" s="94">
        <v>33</v>
      </c>
      <c r="S38" s="94">
        <v>33</v>
      </c>
      <c r="T38" s="94">
        <v>33</v>
      </c>
      <c r="U38">
        <v>0</v>
      </c>
      <c r="V38">
        <v>64.64</v>
      </c>
      <c r="W38">
        <v>5.13</v>
      </c>
      <c r="X38">
        <v>21.5</v>
      </c>
      <c r="Y38">
        <v>7.16</v>
      </c>
      <c r="Z38">
        <v>7.17</v>
      </c>
      <c r="AA38">
        <v>129.04</v>
      </c>
      <c r="AB38">
        <v>25.81</v>
      </c>
      <c r="AC38">
        <v>42</v>
      </c>
      <c r="AD38">
        <v>28</v>
      </c>
      <c r="AE38">
        <v>41</v>
      </c>
      <c r="AF38">
        <v>19</v>
      </c>
      <c r="AG38">
        <v>7.34</v>
      </c>
      <c r="AH38">
        <v>23.33</v>
      </c>
      <c r="AI38">
        <v>23.33</v>
      </c>
      <c r="AJ38">
        <v>25.24</v>
      </c>
      <c r="AK38">
        <v>81</v>
      </c>
      <c r="AL38">
        <v>34</v>
      </c>
      <c r="AM38">
        <v>7.98</v>
      </c>
    </row>
    <row r="39" spans="1:39">
      <c r="A39" t="s">
        <v>81</v>
      </c>
      <c r="B39" s="35">
        <v>206.97</v>
      </c>
      <c r="C39" s="35">
        <v>57.86</v>
      </c>
      <c r="D39" s="94">
        <f t="shared" si="0"/>
        <v>99</v>
      </c>
      <c r="E39" s="35"/>
      <c r="F39" s="35"/>
      <c r="G39" s="35"/>
      <c r="H39" s="35"/>
      <c r="I39" s="35"/>
      <c r="J39" s="38">
        <v>7.3</v>
      </c>
      <c r="K39" s="38">
        <v>7.3</v>
      </c>
      <c r="L39" s="38">
        <v>7.48</v>
      </c>
      <c r="M39">
        <v>45.58</v>
      </c>
      <c r="N39">
        <v>193.84</v>
      </c>
      <c r="O39">
        <v>80.77</v>
      </c>
      <c r="P39">
        <v>0</v>
      </c>
      <c r="Q39">
        <v>24.01</v>
      </c>
      <c r="R39" s="94">
        <v>33</v>
      </c>
      <c r="S39" s="94">
        <v>33</v>
      </c>
      <c r="T39" s="94">
        <v>33</v>
      </c>
      <c r="U39">
        <v>0</v>
      </c>
      <c r="V39">
        <v>69.64</v>
      </c>
      <c r="W39">
        <v>5.03</v>
      </c>
      <c r="X39">
        <v>21.5</v>
      </c>
      <c r="Y39">
        <v>7.16</v>
      </c>
      <c r="Z39">
        <v>7.17</v>
      </c>
      <c r="AA39">
        <v>146.97</v>
      </c>
      <c r="AB39">
        <v>29.39</v>
      </c>
      <c r="AC39">
        <v>49</v>
      </c>
      <c r="AD39">
        <v>30</v>
      </c>
      <c r="AE39">
        <v>51</v>
      </c>
      <c r="AF39">
        <v>24</v>
      </c>
      <c r="AG39">
        <v>7.34</v>
      </c>
      <c r="AH39">
        <v>21.67</v>
      </c>
      <c r="AI39">
        <v>21.67</v>
      </c>
      <c r="AJ39">
        <v>25.24</v>
      </c>
      <c r="AK39">
        <v>112</v>
      </c>
      <c r="AL39">
        <v>48</v>
      </c>
      <c r="AM39">
        <v>7.98</v>
      </c>
    </row>
    <row r="40" spans="1:39">
      <c r="A40" t="s">
        <v>82</v>
      </c>
      <c r="B40" s="35">
        <v>206.97</v>
      </c>
      <c r="C40" s="35">
        <v>57.86</v>
      </c>
      <c r="D40" s="94">
        <f t="shared" si="0"/>
        <v>99</v>
      </c>
      <c r="E40" s="35"/>
      <c r="F40" s="35"/>
      <c r="G40" s="35"/>
      <c r="H40" s="35"/>
      <c r="I40" s="35"/>
      <c r="J40" s="38">
        <v>8.07</v>
      </c>
      <c r="K40" s="38">
        <v>8.07</v>
      </c>
      <c r="L40" s="38">
        <v>8.27</v>
      </c>
      <c r="M40">
        <v>45.58</v>
      </c>
      <c r="N40">
        <v>193.84</v>
      </c>
      <c r="O40">
        <v>80.77</v>
      </c>
      <c r="P40">
        <v>0</v>
      </c>
      <c r="Q40">
        <v>24.41</v>
      </c>
      <c r="R40" s="94">
        <v>33</v>
      </c>
      <c r="S40" s="94">
        <v>33</v>
      </c>
      <c r="T40" s="94">
        <v>33</v>
      </c>
      <c r="U40">
        <v>0</v>
      </c>
      <c r="V40">
        <v>73.78</v>
      </c>
      <c r="W40">
        <v>5.03</v>
      </c>
      <c r="X40">
        <v>21.5</v>
      </c>
      <c r="Y40">
        <v>7.16</v>
      </c>
      <c r="Z40">
        <v>7.17</v>
      </c>
      <c r="AA40">
        <v>164.33</v>
      </c>
      <c r="AB40">
        <v>32.869999999999997</v>
      </c>
      <c r="AC40">
        <v>57</v>
      </c>
      <c r="AD40">
        <v>32</v>
      </c>
      <c r="AE40">
        <v>56</v>
      </c>
      <c r="AF40">
        <v>27</v>
      </c>
      <c r="AG40">
        <v>7.34</v>
      </c>
      <c r="AH40">
        <v>20</v>
      </c>
      <c r="AI40">
        <v>20</v>
      </c>
      <c r="AJ40">
        <v>23.72</v>
      </c>
      <c r="AK40">
        <v>126</v>
      </c>
      <c r="AL40">
        <v>54</v>
      </c>
      <c r="AM40">
        <v>7.98</v>
      </c>
    </row>
    <row r="41" spans="1:39">
      <c r="A41" t="s">
        <v>83</v>
      </c>
      <c r="B41" s="35">
        <v>206.97</v>
      </c>
      <c r="C41" s="35">
        <v>57.86</v>
      </c>
      <c r="D41" s="94">
        <f t="shared" si="0"/>
        <v>99</v>
      </c>
      <c r="E41" s="35"/>
      <c r="F41" s="35"/>
      <c r="G41" s="35"/>
      <c r="H41" s="35"/>
      <c r="I41" s="35"/>
      <c r="J41" s="38">
        <v>8.84</v>
      </c>
      <c r="K41" s="38">
        <v>8.84</v>
      </c>
      <c r="L41" s="38">
        <v>9.06</v>
      </c>
      <c r="M41">
        <v>45.58</v>
      </c>
      <c r="N41">
        <v>193.84</v>
      </c>
      <c r="O41">
        <v>80.77</v>
      </c>
      <c r="P41">
        <v>0</v>
      </c>
      <c r="Q41">
        <v>25.41</v>
      </c>
      <c r="R41" s="94">
        <v>33</v>
      </c>
      <c r="S41" s="94">
        <v>33</v>
      </c>
      <c r="T41" s="94">
        <v>33</v>
      </c>
      <c r="U41">
        <v>0</v>
      </c>
      <c r="V41">
        <v>84.12</v>
      </c>
      <c r="W41">
        <v>5.03</v>
      </c>
      <c r="X41">
        <v>21.5</v>
      </c>
      <c r="Y41">
        <v>7.16</v>
      </c>
      <c r="Z41">
        <v>7.17</v>
      </c>
      <c r="AA41">
        <v>181.5</v>
      </c>
      <c r="AB41">
        <v>36.299999999999997</v>
      </c>
      <c r="AC41">
        <v>63</v>
      </c>
      <c r="AD41">
        <v>36</v>
      </c>
      <c r="AE41">
        <v>61</v>
      </c>
      <c r="AF41">
        <v>29</v>
      </c>
      <c r="AG41">
        <v>7.34</v>
      </c>
      <c r="AH41">
        <v>18.329999999999998</v>
      </c>
      <c r="AI41">
        <v>18.329999999999998</v>
      </c>
      <c r="AJ41">
        <v>23.72</v>
      </c>
      <c r="AK41">
        <v>133</v>
      </c>
      <c r="AL41">
        <v>57</v>
      </c>
      <c r="AM41">
        <v>7.98</v>
      </c>
    </row>
    <row r="42" spans="1:39">
      <c r="A42" t="s">
        <v>84</v>
      </c>
      <c r="B42" s="35">
        <v>206.97</v>
      </c>
      <c r="C42" s="35">
        <v>57.86</v>
      </c>
      <c r="D42" s="94">
        <f t="shared" si="0"/>
        <v>99</v>
      </c>
      <c r="E42" s="35"/>
      <c r="F42" s="35"/>
      <c r="G42" s="35"/>
      <c r="H42" s="35"/>
      <c r="I42" s="35"/>
      <c r="J42" s="38">
        <v>9.83</v>
      </c>
      <c r="K42" s="38">
        <v>9.83</v>
      </c>
      <c r="L42" s="38">
        <v>10.07</v>
      </c>
      <c r="M42">
        <v>45.58</v>
      </c>
      <c r="N42">
        <v>193.84</v>
      </c>
      <c r="O42">
        <v>80.77</v>
      </c>
      <c r="P42">
        <v>0</v>
      </c>
      <c r="Q42">
        <v>27.01</v>
      </c>
      <c r="R42" s="94">
        <v>33</v>
      </c>
      <c r="S42" s="94">
        <v>33</v>
      </c>
      <c r="T42" s="94">
        <v>33</v>
      </c>
      <c r="U42">
        <v>0</v>
      </c>
      <c r="V42">
        <v>94.34</v>
      </c>
      <c r="W42">
        <v>5.03</v>
      </c>
      <c r="X42">
        <v>21.5</v>
      </c>
      <c r="Y42">
        <v>7.16</v>
      </c>
      <c r="Z42">
        <v>7.17</v>
      </c>
      <c r="AA42">
        <v>196.63</v>
      </c>
      <c r="AB42">
        <v>39.32</v>
      </c>
      <c r="AC42">
        <v>72</v>
      </c>
      <c r="AD42">
        <v>37</v>
      </c>
      <c r="AE42">
        <v>67</v>
      </c>
      <c r="AF42">
        <v>32</v>
      </c>
      <c r="AG42">
        <v>7.34</v>
      </c>
      <c r="AH42">
        <v>16.329999999999998</v>
      </c>
      <c r="AI42">
        <v>16.329999999999998</v>
      </c>
      <c r="AJ42">
        <v>23.72</v>
      </c>
      <c r="AK42">
        <v>147</v>
      </c>
      <c r="AL42">
        <v>63</v>
      </c>
      <c r="AM42">
        <v>7.98</v>
      </c>
    </row>
    <row r="43" spans="1:39">
      <c r="A43" t="s">
        <v>85</v>
      </c>
      <c r="B43" s="35">
        <v>172.17</v>
      </c>
      <c r="C43" s="35">
        <v>57.86</v>
      </c>
      <c r="D43" s="94">
        <f t="shared" si="0"/>
        <v>99</v>
      </c>
      <c r="E43" s="35"/>
      <c r="F43" s="35"/>
      <c r="G43" s="35"/>
      <c r="H43" s="35"/>
      <c r="I43" s="35"/>
      <c r="J43" s="38">
        <v>11.49</v>
      </c>
      <c r="K43" s="38">
        <v>11.49</v>
      </c>
      <c r="L43" s="38">
        <v>11.78</v>
      </c>
      <c r="M43">
        <v>45.58</v>
      </c>
      <c r="N43">
        <v>193.84</v>
      </c>
      <c r="O43">
        <v>92.07</v>
      </c>
      <c r="P43">
        <v>0</v>
      </c>
      <c r="Q43">
        <v>26.81</v>
      </c>
      <c r="R43" s="94">
        <v>33</v>
      </c>
      <c r="S43" s="94">
        <v>33</v>
      </c>
      <c r="T43" s="94">
        <v>33</v>
      </c>
      <c r="U43">
        <v>0</v>
      </c>
      <c r="V43">
        <v>102.88</v>
      </c>
      <c r="W43">
        <v>5.03</v>
      </c>
      <c r="X43">
        <v>21.5</v>
      </c>
      <c r="Y43">
        <v>7.16</v>
      </c>
      <c r="Z43">
        <v>7.17</v>
      </c>
      <c r="AA43">
        <v>210</v>
      </c>
      <c r="AB43">
        <v>42</v>
      </c>
      <c r="AC43">
        <v>75</v>
      </c>
      <c r="AD43">
        <v>39</v>
      </c>
      <c r="AE43">
        <v>54</v>
      </c>
      <c r="AF43">
        <v>26</v>
      </c>
      <c r="AG43">
        <v>7.34</v>
      </c>
      <c r="AH43">
        <v>13.33</v>
      </c>
      <c r="AI43">
        <v>13.33</v>
      </c>
      <c r="AJ43">
        <v>23.72</v>
      </c>
      <c r="AK43">
        <v>133</v>
      </c>
      <c r="AL43">
        <v>57</v>
      </c>
      <c r="AM43">
        <v>7.98</v>
      </c>
    </row>
    <row r="44" spans="1:39">
      <c r="A44" t="s">
        <v>86</v>
      </c>
      <c r="B44" s="35">
        <v>172.17</v>
      </c>
      <c r="C44" s="35">
        <v>57.86</v>
      </c>
      <c r="D44" s="94">
        <f t="shared" si="0"/>
        <v>99</v>
      </c>
      <c r="E44" s="35"/>
      <c r="F44" s="35"/>
      <c r="G44" s="35"/>
      <c r="H44" s="35"/>
      <c r="I44" s="35"/>
      <c r="J44" s="38">
        <v>12.57</v>
      </c>
      <c r="K44" s="38">
        <v>12.57</v>
      </c>
      <c r="L44" s="38">
        <v>12.87</v>
      </c>
      <c r="M44">
        <v>45.58</v>
      </c>
      <c r="N44">
        <v>193.84</v>
      </c>
      <c r="O44">
        <v>92.07</v>
      </c>
      <c r="P44">
        <v>0</v>
      </c>
      <c r="Q44">
        <v>26.01</v>
      </c>
      <c r="R44" s="94">
        <v>33</v>
      </c>
      <c r="S44" s="94">
        <v>33</v>
      </c>
      <c r="T44" s="94">
        <v>33</v>
      </c>
      <c r="U44">
        <v>0</v>
      </c>
      <c r="V44">
        <v>109.47</v>
      </c>
      <c r="W44">
        <v>5.03</v>
      </c>
      <c r="X44">
        <v>21.5</v>
      </c>
      <c r="Y44">
        <v>7.16</v>
      </c>
      <c r="Z44">
        <v>7.17</v>
      </c>
      <c r="AA44">
        <v>222.28</v>
      </c>
      <c r="AB44">
        <v>44.46</v>
      </c>
      <c r="AC44">
        <v>77</v>
      </c>
      <c r="AD44">
        <v>41</v>
      </c>
      <c r="AE44">
        <v>59</v>
      </c>
      <c r="AF44">
        <v>28</v>
      </c>
      <c r="AG44">
        <v>7.34</v>
      </c>
      <c r="AH44">
        <v>13</v>
      </c>
      <c r="AI44">
        <v>13</v>
      </c>
      <c r="AJ44">
        <v>22.71</v>
      </c>
      <c r="AK44">
        <v>147</v>
      </c>
      <c r="AL44">
        <v>63</v>
      </c>
      <c r="AM44">
        <v>7.98</v>
      </c>
    </row>
    <row r="45" spans="1:39">
      <c r="A45" t="s">
        <v>87</v>
      </c>
      <c r="B45" s="35">
        <v>172.17</v>
      </c>
      <c r="C45" s="35">
        <v>57.86</v>
      </c>
      <c r="D45" s="94">
        <f t="shared" si="0"/>
        <v>99</v>
      </c>
      <c r="E45" s="35"/>
      <c r="F45" s="35"/>
      <c r="G45" s="35"/>
      <c r="H45" s="35"/>
      <c r="I45" s="35"/>
      <c r="J45" s="38">
        <v>13.04</v>
      </c>
      <c r="K45" s="38">
        <v>13.04</v>
      </c>
      <c r="L45" s="38">
        <v>13.37</v>
      </c>
      <c r="M45">
        <v>45.58</v>
      </c>
      <c r="N45">
        <v>232.61</v>
      </c>
      <c r="O45">
        <v>82.38</v>
      </c>
      <c r="P45">
        <v>0</v>
      </c>
      <c r="Q45">
        <v>25.61</v>
      </c>
      <c r="R45" s="94">
        <v>33</v>
      </c>
      <c r="S45" s="94">
        <v>33</v>
      </c>
      <c r="T45" s="94">
        <v>33</v>
      </c>
      <c r="U45">
        <v>0</v>
      </c>
      <c r="V45">
        <v>111.59</v>
      </c>
      <c r="W45">
        <v>5.03</v>
      </c>
      <c r="X45">
        <v>21.5</v>
      </c>
      <c r="Y45">
        <v>7.16</v>
      </c>
      <c r="Z45">
        <v>7.17</v>
      </c>
      <c r="AA45">
        <v>230.63</v>
      </c>
      <c r="AB45">
        <v>46.13</v>
      </c>
      <c r="AC45">
        <v>82</v>
      </c>
      <c r="AD45">
        <v>42</v>
      </c>
      <c r="AE45">
        <v>76</v>
      </c>
      <c r="AF45">
        <v>37</v>
      </c>
      <c r="AG45">
        <v>7.34</v>
      </c>
      <c r="AH45">
        <v>21.67</v>
      </c>
      <c r="AI45">
        <v>21.67</v>
      </c>
      <c r="AJ45">
        <v>22.71</v>
      </c>
      <c r="AK45">
        <v>144</v>
      </c>
      <c r="AL45">
        <v>61</v>
      </c>
      <c r="AM45">
        <v>7.98</v>
      </c>
    </row>
    <row r="46" spans="1:39">
      <c r="A46" t="s">
        <v>88</v>
      </c>
      <c r="B46" s="35">
        <v>172.17</v>
      </c>
      <c r="C46" s="35">
        <v>57.86</v>
      </c>
      <c r="D46" s="94">
        <f t="shared" si="0"/>
        <v>99</v>
      </c>
      <c r="E46" s="35"/>
      <c r="F46" s="35"/>
      <c r="G46" s="35"/>
      <c r="H46" s="35"/>
      <c r="I46" s="35"/>
      <c r="J46" s="38">
        <v>13.92</v>
      </c>
      <c r="K46" s="38">
        <v>13.92</v>
      </c>
      <c r="L46" s="38">
        <v>14.28</v>
      </c>
      <c r="M46">
        <v>45.58</v>
      </c>
      <c r="N46">
        <v>232.61</v>
      </c>
      <c r="O46">
        <v>82.38</v>
      </c>
      <c r="P46">
        <v>0</v>
      </c>
      <c r="Q46">
        <v>25.01</v>
      </c>
      <c r="R46" s="94">
        <v>33</v>
      </c>
      <c r="S46" s="94">
        <v>33</v>
      </c>
      <c r="T46" s="94">
        <v>33</v>
      </c>
      <c r="U46">
        <v>0</v>
      </c>
      <c r="V46">
        <v>112.73</v>
      </c>
      <c r="W46">
        <v>5.03</v>
      </c>
      <c r="X46">
        <v>21.5</v>
      </c>
      <c r="Y46">
        <v>7.16</v>
      </c>
      <c r="Z46">
        <v>7.17</v>
      </c>
      <c r="AA46">
        <v>231.67</v>
      </c>
      <c r="AB46">
        <v>46.33</v>
      </c>
      <c r="AC46">
        <v>85</v>
      </c>
      <c r="AD46">
        <v>43</v>
      </c>
      <c r="AE46">
        <v>80</v>
      </c>
      <c r="AF46">
        <v>38</v>
      </c>
      <c r="AG46">
        <v>7.34</v>
      </c>
      <c r="AH46">
        <v>21.67</v>
      </c>
      <c r="AI46">
        <v>21.67</v>
      </c>
      <c r="AJ46">
        <v>22.71</v>
      </c>
      <c r="AK46">
        <v>158</v>
      </c>
      <c r="AL46">
        <v>67</v>
      </c>
      <c r="AM46">
        <v>7.98</v>
      </c>
    </row>
    <row r="47" spans="1:39">
      <c r="A47" t="s">
        <v>89</v>
      </c>
      <c r="B47" s="35">
        <v>172.17</v>
      </c>
      <c r="C47" s="35">
        <v>57.86</v>
      </c>
      <c r="D47" s="94">
        <f t="shared" si="0"/>
        <v>99</v>
      </c>
      <c r="E47" s="35"/>
      <c r="F47" s="35"/>
      <c r="G47" s="35"/>
      <c r="H47" s="35"/>
      <c r="I47" s="35"/>
      <c r="J47" s="38">
        <v>14.18</v>
      </c>
      <c r="K47" s="38">
        <v>14.18</v>
      </c>
      <c r="L47" s="38">
        <v>14.54</v>
      </c>
      <c r="M47">
        <v>45.58</v>
      </c>
      <c r="N47">
        <v>232.61</v>
      </c>
      <c r="O47">
        <v>77.540000000000006</v>
      </c>
      <c r="P47">
        <v>0</v>
      </c>
      <c r="Q47">
        <v>24.61</v>
      </c>
      <c r="R47" s="94">
        <v>33</v>
      </c>
      <c r="S47" s="94">
        <v>33</v>
      </c>
      <c r="T47" s="94">
        <v>33</v>
      </c>
      <c r="U47">
        <v>0</v>
      </c>
      <c r="V47">
        <v>113.36</v>
      </c>
      <c r="W47">
        <v>4.9400000000000004</v>
      </c>
      <c r="X47">
        <v>21.5</v>
      </c>
      <c r="Y47">
        <v>7.16</v>
      </c>
      <c r="Z47">
        <v>7.17</v>
      </c>
      <c r="AA47">
        <v>231.67</v>
      </c>
      <c r="AB47">
        <v>46.33</v>
      </c>
      <c r="AC47">
        <v>86</v>
      </c>
      <c r="AD47">
        <v>44</v>
      </c>
      <c r="AE47">
        <v>71</v>
      </c>
      <c r="AF47">
        <v>34</v>
      </c>
      <c r="AG47">
        <v>7.34</v>
      </c>
      <c r="AH47">
        <v>21.67</v>
      </c>
      <c r="AI47">
        <v>21.67</v>
      </c>
      <c r="AJ47">
        <v>22.71</v>
      </c>
      <c r="AK47">
        <v>126</v>
      </c>
      <c r="AL47">
        <v>54</v>
      </c>
      <c r="AM47">
        <v>7.98</v>
      </c>
    </row>
    <row r="48" spans="1:39">
      <c r="A48" t="s">
        <v>90</v>
      </c>
      <c r="B48" s="35">
        <v>172.17</v>
      </c>
      <c r="C48" s="35">
        <v>57.86</v>
      </c>
      <c r="D48" s="94">
        <f t="shared" si="0"/>
        <v>99</v>
      </c>
      <c r="E48" s="35"/>
      <c r="F48" s="35"/>
      <c r="G48" s="35"/>
      <c r="H48" s="35"/>
      <c r="I48" s="35"/>
      <c r="J48" s="38">
        <v>14.4</v>
      </c>
      <c r="K48" s="38">
        <v>14.4</v>
      </c>
      <c r="L48" s="38">
        <v>14.76</v>
      </c>
      <c r="M48">
        <v>45.58</v>
      </c>
      <c r="N48">
        <v>232.61</v>
      </c>
      <c r="O48">
        <v>65.91</v>
      </c>
      <c r="P48">
        <v>0</v>
      </c>
      <c r="Q48">
        <v>24.01</v>
      </c>
      <c r="R48" s="94">
        <v>33</v>
      </c>
      <c r="S48" s="94">
        <v>33</v>
      </c>
      <c r="T48" s="94">
        <v>33</v>
      </c>
      <c r="U48">
        <v>0</v>
      </c>
      <c r="V48">
        <v>113.74</v>
      </c>
      <c r="W48">
        <v>4.9400000000000004</v>
      </c>
      <c r="X48">
        <v>21.5</v>
      </c>
      <c r="Y48">
        <v>7.16</v>
      </c>
      <c r="Z48">
        <v>7.17</v>
      </c>
      <c r="AA48">
        <v>231.67</v>
      </c>
      <c r="AB48">
        <v>46.33</v>
      </c>
      <c r="AC48">
        <v>86</v>
      </c>
      <c r="AD48">
        <v>45</v>
      </c>
      <c r="AE48">
        <v>71</v>
      </c>
      <c r="AF48">
        <v>34</v>
      </c>
      <c r="AG48">
        <v>7.34</v>
      </c>
      <c r="AH48">
        <v>21</v>
      </c>
      <c r="AI48">
        <v>21</v>
      </c>
      <c r="AJ48">
        <v>23.21</v>
      </c>
      <c r="AK48">
        <v>133</v>
      </c>
      <c r="AL48">
        <v>57</v>
      </c>
      <c r="AM48">
        <v>7.98</v>
      </c>
    </row>
    <row r="49" spans="1:39">
      <c r="A49" t="s">
        <v>91</v>
      </c>
      <c r="B49" s="35">
        <v>172.17</v>
      </c>
      <c r="C49" s="35">
        <v>57.86</v>
      </c>
      <c r="D49" s="94">
        <f t="shared" si="0"/>
        <v>99</v>
      </c>
      <c r="E49" s="35"/>
      <c r="F49" s="35"/>
      <c r="G49" s="35"/>
      <c r="H49" s="35"/>
      <c r="I49" s="35"/>
      <c r="J49" s="38">
        <v>14.53</v>
      </c>
      <c r="K49" s="38">
        <v>14.53</v>
      </c>
      <c r="L49" s="38">
        <v>14.89</v>
      </c>
      <c r="M49">
        <v>45.58</v>
      </c>
      <c r="N49">
        <v>232.61</v>
      </c>
      <c r="O49">
        <v>94.98</v>
      </c>
      <c r="P49">
        <v>0</v>
      </c>
      <c r="Q49">
        <v>24.01</v>
      </c>
      <c r="R49" s="94">
        <v>33</v>
      </c>
      <c r="S49" s="94">
        <v>33</v>
      </c>
      <c r="T49" s="94">
        <v>33</v>
      </c>
      <c r="U49">
        <v>0</v>
      </c>
      <c r="V49">
        <v>114.91</v>
      </c>
      <c r="W49">
        <v>4.9400000000000004</v>
      </c>
      <c r="X49">
        <v>21.5</v>
      </c>
      <c r="Y49">
        <v>7.16</v>
      </c>
      <c r="Z49">
        <v>7.17</v>
      </c>
      <c r="AA49">
        <v>231.67</v>
      </c>
      <c r="AB49">
        <v>46.33</v>
      </c>
      <c r="AC49">
        <v>85</v>
      </c>
      <c r="AD49">
        <v>44</v>
      </c>
      <c r="AE49">
        <v>61</v>
      </c>
      <c r="AF49">
        <v>29</v>
      </c>
      <c r="AG49">
        <v>7.34</v>
      </c>
      <c r="AH49">
        <v>20.329999999999998</v>
      </c>
      <c r="AI49">
        <v>20.329999999999998</v>
      </c>
      <c r="AJ49">
        <v>23.21</v>
      </c>
      <c r="AK49">
        <v>112</v>
      </c>
      <c r="AL49">
        <v>48</v>
      </c>
      <c r="AM49">
        <v>7.98</v>
      </c>
    </row>
    <row r="50" spans="1:39">
      <c r="A50" t="s">
        <v>92</v>
      </c>
      <c r="B50" s="35">
        <v>172.17</v>
      </c>
      <c r="C50" s="35">
        <v>57.86</v>
      </c>
      <c r="D50" s="94">
        <f t="shared" si="0"/>
        <v>99</v>
      </c>
      <c r="E50" s="35"/>
      <c r="F50" s="35"/>
      <c r="G50" s="35"/>
      <c r="H50" s="35"/>
      <c r="I50" s="35"/>
      <c r="J50" s="38">
        <v>14.53</v>
      </c>
      <c r="K50" s="38">
        <v>14.53</v>
      </c>
      <c r="L50" s="38">
        <v>14.89</v>
      </c>
      <c r="M50">
        <v>45.58</v>
      </c>
      <c r="N50">
        <v>232.61</v>
      </c>
      <c r="O50">
        <v>100.97</v>
      </c>
      <c r="P50">
        <v>0</v>
      </c>
      <c r="Q50">
        <v>24.21</v>
      </c>
      <c r="R50" s="94">
        <v>33</v>
      </c>
      <c r="S50" s="94">
        <v>33</v>
      </c>
      <c r="T50" s="94">
        <v>33</v>
      </c>
      <c r="U50">
        <v>0</v>
      </c>
      <c r="V50">
        <v>115.56</v>
      </c>
      <c r="W50">
        <v>4.9400000000000004</v>
      </c>
      <c r="X50">
        <v>21.5</v>
      </c>
      <c r="Y50">
        <v>7.16</v>
      </c>
      <c r="Z50">
        <v>7.17</v>
      </c>
      <c r="AA50">
        <v>231.67</v>
      </c>
      <c r="AB50">
        <v>46.33</v>
      </c>
      <c r="AC50">
        <v>85</v>
      </c>
      <c r="AD50">
        <v>44</v>
      </c>
      <c r="AE50">
        <v>64</v>
      </c>
      <c r="AF50">
        <v>31</v>
      </c>
      <c r="AG50">
        <v>7.34</v>
      </c>
      <c r="AH50">
        <v>19.670000000000002</v>
      </c>
      <c r="AI50">
        <v>19.670000000000002</v>
      </c>
      <c r="AJ50">
        <v>23.21</v>
      </c>
      <c r="AK50">
        <v>119</v>
      </c>
      <c r="AL50">
        <v>51</v>
      </c>
      <c r="AM50">
        <v>7.98</v>
      </c>
    </row>
    <row r="51" spans="1:39">
      <c r="A51" t="s">
        <v>93</v>
      </c>
      <c r="B51" s="35">
        <v>172.17</v>
      </c>
      <c r="C51" s="35">
        <v>57.86</v>
      </c>
      <c r="D51" s="94">
        <f t="shared" si="0"/>
        <v>99</v>
      </c>
      <c r="E51" s="35"/>
      <c r="F51" s="35"/>
      <c r="G51" s="35"/>
      <c r="H51" s="35"/>
      <c r="I51" s="35"/>
      <c r="J51" s="38">
        <v>14.53</v>
      </c>
      <c r="K51" s="38">
        <v>14.53</v>
      </c>
      <c r="L51" s="38">
        <v>14.89</v>
      </c>
      <c r="M51">
        <v>45.58</v>
      </c>
      <c r="N51">
        <v>274.04000000000002</v>
      </c>
      <c r="O51">
        <v>100.97</v>
      </c>
      <c r="P51">
        <v>0</v>
      </c>
      <c r="Q51">
        <v>24.01</v>
      </c>
      <c r="R51" s="94">
        <v>33</v>
      </c>
      <c r="S51" s="94">
        <v>33</v>
      </c>
      <c r="T51" s="94">
        <v>33</v>
      </c>
      <c r="U51">
        <v>0</v>
      </c>
      <c r="V51">
        <v>116.18</v>
      </c>
      <c r="W51">
        <v>5.41</v>
      </c>
      <c r="X51">
        <v>21.5</v>
      </c>
      <c r="Y51">
        <v>7.16</v>
      </c>
      <c r="Z51">
        <v>7.17</v>
      </c>
      <c r="AA51">
        <v>231.67</v>
      </c>
      <c r="AB51">
        <v>46.33</v>
      </c>
      <c r="AC51">
        <v>86</v>
      </c>
      <c r="AD51">
        <v>44</v>
      </c>
      <c r="AE51">
        <v>58</v>
      </c>
      <c r="AF51">
        <v>27</v>
      </c>
      <c r="AG51">
        <v>7.34</v>
      </c>
      <c r="AH51">
        <v>19</v>
      </c>
      <c r="AI51">
        <v>19</v>
      </c>
      <c r="AJ51">
        <v>24.22</v>
      </c>
      <c r="AK51">
        <v>116</v>
      </c>
      <c r="AL51">
        <v>49</v>
      </c>
      <c r="AM51">
        <v>7.98</v>
      </c>
    </row>
    <row r="52" spans="1:39">
      <c r="A52" t="s">
        <v>94</v>
      </c>
      <c r="B52" s="35">
        <v>172.17</v>
      </c>
      <c r="C52" s="35">
        <v>57.86</v>
      </c>
      <c r="D52" s="94">
        <f t="shared" si="0"/>
        <v>99</v>
      </c>
      <c r="E52" s="35"/>
      <c r="F52" s="35"/>
      <c r="G52" s="35"/>
      <c r="H52" s="35"/>
      <c r="I52" s="35"/>
      <c r="J52" s="38">
        <v>14.53</v>
      </c>
      <c r="K52" s="38">
        <v>14.53</v>
      </c>
      <c r="L52" s="38">
        <v>14.89</v>
      </c>
      <c r="M52">
        <v>45.58</v>
      </c>
      <c r="N52">
        <v>274.04000000000002</v>
      </c>
      <c r="O52">
        <v>100.97</v>
      </c>
      <c r="P52">
        <v>0</v>
      </c>
      <c r="Q52">
        <v>23.81</v>
      </c>
      <c r="R52" s="94">
        <v>33</v>
      </c>
      <c r="S52" s="94">
        <v>33</v>
      </c>
      <c r="T52" s="94">
        <v>33</v>
      </c>
      <c r="U52">
        <v>0</v>
      </c>
      <c r="V52">
        <v>115.06</v>
      </c>
      <c r="W52">
        <v>5.41</v>
      </c>
      <c r="X52">
        <v>21.5</v>
      </c>
      <c r="Y52">
        <v>7.16</v>
      </c>
      <c r="Z52">
        <v>7.17</v>
      </c>
      <c r="AA52">
        <v>231.67</v>
      </c>
      <c r="AB52">
        <v>46.33</v>
      </c>
      <c r="AC52">
        <v>86</v>
      </c>
      <c r="AD52">
        <v>44</v>
      </c>
      <c r="AE52">
        <v>61</v>
      </c>
      <c r="AF52">
        <v>29</v>
      </c>
      <c r="AG52">
        <v>7.34</v>
      </c>
      <c r="AH52">
        <v>18.329999999999998</v>
      </c>
      <c r="AI52">
        <v>18.329999999999998</v>
      </c>
      <c r="AJ52">
        <v>25.23</v>
      </c>
      <c r="AK52">
        <v>123</v>
      </c>
      <c r="AL52">
        <v>52</v>
      </c>
      <c r="AM52">
        <v>7.98</v>
      </c>
    </row>
    <row r="53" spans="1:39">
      <c r="A53" t="s">
        <v>95</v>
      </c>
      <c r="B53" s="35">
        <v>172.17</v>
      </c>
      <c r="C53" s="35">
        <v>57.86</v>
      </c>
      <c r="D53" s="94">
        <f t="shared" si="0"/>
        <v>99</v>
      </c>
      <c r="E53" s="35"/>
      <c r="F53" s="35"/>
      <c r="G53" s="35"/>
      <c r="H53" s="35"/>
      <c r="I53" s="35"/>
      <c r="J53" s="38">
        <v>14.53</v>
      </c>
      <c r="K53" s="38">
        <v>14.53</v>
      </c>
      <c r="L53" s="38">
        <v>14.89</v>
      </c>
      <c r="M53">
        <v>45.58</v>
      </c>
      <c r="N53">
        <v>274.04000000000002</v>
      </c>
      <c r="O53">
        <v>100.97</v>
      </c>
      <c r="P53">
        <v>0</v>
      </c>
      <c r="Q53">
        <v>23.61</v>
      </c>
      <c r="R53" s="94">
        <v>33</v>
      </c>
      <c r="S53" s="94">
        <v>33</v>
      </c>
      <c r="T53" s="94">
        <v>33</v>
      </c>
      <c r="U53">
        <v>0</v>
      </c>
      <c r="V53">
        <v>112.82</v>
      </c>
      <c r="W53">
        <v>5.41</v>
      </c>
      <c r="X53">
        <v>21.5</v>
      </c>
      <c r="Y53">
        <v>7.16</v>
      </c>
      <c r="Z53">
        <v>7.17</v>
      </c>
      <c r="AA53">
        <v>231.67</v>
      </c>
      <c r="AB53">
        <v>46.33</v>
      </c>
      <c r="AC53">
        <v>86</v>
      </c>
      <c r="AD53">
        <v>44</v>
      </c>
      <c r="AE53">
        <v>67</v>
      </c>
      <c r="AF53">
        <v>33</v>
      </c>
      <c r="AG53">
        <v>7.34</v>
      </c>
      <c r="AH53">
        <v>18.329999999999998</v>
      </c>
      <c r="AI53">
        <v>18.329999999999998</v>
      </c>
      <c r="AJ53">
        <v>25.23</v>
      </c>
      <c r="AK53">
        <v>140</v>
      </c>
      <c r="AL53">
        <v>60</v>
      </c>
      <c r="AM53">
        <v>7.98</v>
      </c>
    </row>
    <row r="54" spans="1:39">
      <c r="A54" t="s">
        <v>96</v>
      </c>
      <c r="B54" s="35">
        <v>172.17</v>
      </c>
      <c r="C54" s="35">
        <v>57.86</v>
      </c>
      <c r="D54" s="94">
        <f t="shared" si="0"/>
        <v>99</v>
      </c>
      <c r="E54" s="35"/>
      <c r="F54" s="35"/>
      <c r="G54" s="35"/>
      <c r="H54" s="35"/>
      <c r="I54" s="35"/>
      <c r="J54" s="38">
        <v>14.53</v>
      </c>
      <c r="K54" s="38">
        <v>14.53</v>
      </c>
      <c r="L54" s="38">
        <v>14.89</v>
      </c>
      <c r="M54">
        <v>45.58</v>
      </c>
      <c r="N54">
        <v>274.04000000000002</v>
      </c>
      <c r="O54">
        <v>100.97</v>
      </c>
      <c r="P54">
        <v>0</v>
      </c>
      <c r="Q54">
        <v>23.61</v>
      </c>
      <c r="R54" s="94">
        <v>33</v>
      </c>
      <c r="S54" s="94">
        <v>33</v>
      </c>
      <c r="T54" s="94">
        <v>33</v>
      </c>
      <c r="U54">
        <v>0</v>
      </c>
      <c r="V54">
        <v>109.98</v>
      </c>
      <c r="W54">
        <v>5.41</v>
      </c>
      <c r="X54">
        <v>21.5</v>
      </c>
      <c r="Y54">
        <v>7.16</v>
      </c>
      <c r="Z54">
        <v>7.17</v>
      </c>
      <c r="AA54">
        <v>231.67</v>
      </c>
      <c r="AB54">
        <v>46.33</v>
      </c>
      <c r="AC54">
        <v>86</v>
      </c>
      <c r="AD54">
        <v>44</v>
      </c>
      <c r="AE54">
        <v>70</v>
      </c>
      <c r="AF54">
        <v>35</v>
      </c>
      <c r="AG54">
        <v>7.34</v>
      </c>
      <c r="AH54">
        <v>18.329999999999998</v>
      </c>
      <c r="AI54">
        <v>18.329999999999998</v>
      </c>
      <c r="AJ54">
        <v>25.23</v>
      </c>
      <c r="AK54">
        <v>147</v>
      </c>
      <c r="AL54">
        <v>63</v>
      </c>
      <c r="AM54">
        <v>7.98</v>
      </c>
    </row>
    <row r="55" spans="1:39">
      <c r="A55" t="s">
        <v>97</v>
      </c>
      <c r="B55" s="35">
        <v>172.17</v>
      </c>
      <c r="C55" s="35">
        <v>57.86</v>
      </c>
      <c r="D55" s="94">
        <f t="shared" si="0"/>
        <v>99</v>
      </c>
      <c r="E55" s="35"/>
      <c r="F55" s="35"/>
      <c r="G55" s="35"/>
      <c r="H55" s="35"/>
      <c r="I55" s="35"/>
      <c r="J55" s="38">
        <v>14.53</v>
      </c>
      <c r="K55" s="38">
        <v>14.53</v>
      </c>
      <c r="L55" s="38">
        <v>14.89</v>
      </c>
      <c r="M55">
        <v>45.58</v>
      </c>
      <c r="N55">
        <v>274.04000000000002</v>
      </c>
      <c r="O55">
        <v>100.97</v>
      </c>
      <c r="P55">
        <v>0</v>
      </c>
      <c r="Q55">
        <v>22.01</v>
      </c>
      <c r="R55" s="94">
        <v>33</v>
      </c>
      <c r="S55" s="94">
        <v>33</v>
      </c>
      <c r="T55" s="94">
        <v>33</v>
      </c>
      <c r="U55">
        <v>0</v>
      </c>
      <c r="V55">
        <v>106.73</v>
      </c>
      <c r="W55">
        <v>5.59</v>
      </c>
      <c r="X55">
        <v>21.5</v>
      </c>
      <c r="Y55">
        <v>7.16</v>
      </c>
      <c r="Z55">
        <v>7.17</v>
      </c>
      <c r="AA55">
        <v>231.67</v>
      </c>
      <c r="AB55">
        <v>46.33</v>
      </c>
      <c r="AC55">
        <v>86</v>
      </c>
      <c r="AD55">
        <v>44</v>
      </c>
      <c r="AE55">
        <v>80</v>
      </c>
      <c r="AF55">
        <v>40</v>
      </c>
      <c r="AG55">
        <v>7.34</v>
      </c>
      <c r="AH55">
        <v>18.329999999999998</v>
      </c>
      <c r="AI55">
        <v>18.329999999999998</v>
      </c>
      <c r="AJ55">
        <v>25.23</v>
      </c>
      <c r="AK55">
        <v>154</v>
      </c>
      <c r="AL55">
        <v>66</v>
      </c>
      <c r="AM55">
        <v>7.98</v>
      </c>
    </row>
    <row r="56" spans="1:39">
      <c r="A56" t="s">
        <v>98</v>
      </c>
      <c r="B56" s="35">
        <v>172.17</v>
      </c>
      <c r="C56" s="35">
        <v>57.86</v>
      </c>
      <c r="D56" s="94">
        <f t="shared" si="0"/>
        <v>99</v>
      </c>
      <c r="E56" s="35"/>
      <c r="F56" s="35"/>
      <c r="G56" s="35"/>
      <c r="H56" s="35"/>
      <c r="I56" s="35"/>
      <c r="J56" s="38">
        <v>14.53</v>
      </c>
      <c r="K56" s="38">
        <v>14.53</v>
      </c>
      <c r="L56" s="38">
        <v>14.89</v>
      </c>
      <c r="M56">
        <v>45.58</v>
      </c>
      <c r="N56">
        <v>274.04000000000002</v>
      </c>
      <c r="O56">
        <v>100.97</v>
      </c>
      <c r="P56">
        <v>0</v>
      </c>
      <c r="Q56">
        <v>22.21</v>
      </c>
      <c r="R56" s="94">
        <v>33</v>
      </c>
      <c r="S56" s="94">
        <v>33</v>
      </c>
      <c r="T56" s="94">
        <v>33</v>
      </c>
      <c r="U56">
        <v>0</v>
      </c>
      <c r="V56">
        <v>103.13</v>
      </c>
      <c r="W56">
        <v>5.59</v>
      </c>
      <c r="X56">
        <v>21.5</v>
      </c>
      <c r="Y56">
        <v>7.16</v>
      </c>
      <c r="Z56">
        <v>7.17</v>
      </c>
      <c r="AA56">
        <v>231.67</v>
      </c>
      <c r="AB56">
        <v>46.33</v>
      </c>
      <c r="AC56">
        <v>86</v>
      </c>
      <c r="AD56">
        <v>44</v>
      </c>
      <c r="AE56">
        <v>80</v>
      </c>
      <c r="AF56">
        <v>40</v>
      </c>
      <c r="AG56">
        <v>7.34</v>
      </c>
      <c r="AH56">
        <v>18.329999999999998</v>
      </c>
      <c r="AI56">
        <v>18.329999999999998</v>
      </c>
      <c r="AJ56">
        <v>25.23</v>
      </c>
      <c r="AK56">
        <v>154</v>
      </c>
      <c r="AL56">
        <v>66</v>
      </c>
      <c r="AM56">
        <v>7.98</v>
      </c>
    </row>
    <row r="57" spans="1:39">
      <c r="A57" t="s">
        <v>99</v>
      </c>
      <c r="B57" s="35">
        <v>206.97</v>
      </c>
      <c r="C57" s="35">
        <v>68.36</v>
      </c>
      <c r="D57" s="94">
        <f t="shared" si="0"/>
        <v>99</v>
      </c>
      <c r="E57" s="35"/>
      <c r="F57" s="35"/>
      <c r="G57" s="35"/>
      <c r="H57" s="35"/>
      <c r="I57" s="35"/>
      <c r="J57" s="38">
        <v>14.53</v>
      </c>
      <c r="K57" s="38">
        <v>14.53</v>
      </c>
      <c r="L57" s="38">
        <v>14.89</v>
      </c>
      <c r="M57">
        <v>45.58</v>
      </c>
      <c r="N57">
        <v>274.04000000000002</v>
      </c>
      <c r="O57">
        <v>100.97</v>
      </c>
      <c r="P57">
        <v>0</v>
      </c>
      <c r="Q57">
        <v>20.81</v>
      </c>
      <c r="R57" s="94">
        <v>33</v>
      </c>
      <c r="S57" s="94">
        <v>33</v>
      </c>
      <c r="T57" s="94">
        <v>33</v>
      </c>
      <c r="U57">
        <v>0</v>
      </c>
      <c r="V57">
        <v>97.42</v>
      </c>
      <c r="W57">
        <v>5.59</v>
      </c>
      <c r="X57">
        <v>21.5</v>
      </c>
      <c r="Y57">
        <v>7.16</v>
      </c>
      <c r="Z57">
        <v>7.17</v>
      </c>
      <c r="AA57">
        <v>231.67</v>
      </c>
      <c r="AB57">
        <v>46.33</v>
      </c>
      <c r="AC57">
        <v>86</v>
      </c>
      <c r="AD57">
        <v>43</v>
      </c>
      <c r="AE57">
        <v>83</v>
      </c>
      <c r="AF57">
        <v>42</v>
      </c>
      <c r="AG57">
        <v>7.34</v>
      </c>
      <c r="AH57">
        <v>30</v>
      </c>
      <c r="AI57">
        <v>30</v>
      </c>
      <c r="AJ57">
        <v>25.23</v>
      </c>
      <c r="AK57">
        <v>175</v>
      </c>
      <c r="AL57">
        <v>75</v>
      </c>
      <c r="AM57">
        <v>7.98</v>
      </c>
    </row>
    <row r="58" spans="1:39">
      <c r="A58" t="s">
        <v>100</v>
      </c>
      <c r="B58" s="35">
        <v>255.43</v>
      </c>
      <c r="C58" s="35">
        <v>87.42</v>
      </c>
      <c r="D58" s="94">
        <f t="shared" si="0"/>
        <v>99</v>
      </c>
      <c r="E58" s="35"/>
      <c r="F58" s="35"/>
      <c r="G58" s="35"/>
      <c r="H58" s="35"/>
      <c r="I58" s="35"/>
      <c r="J58" s="38">
        <v>14.28</v>
      </c>
      <c r="K58" s="38">
        <v>14.28</v>
      </c>
      <c r="L58" s="38">
        <v>14.63</v>
      </c>
      <c r="M58">
        <v>45.58</v>
      </c>
      <c r="N58">
        <v>274.04000000000002</v>
      </c>
      <c r="O58">
        <v>100.97</v>
      </c>
      <c r="P58">
        <v>0</v>
      </c>
      <c r="Q58">
        <v>20.81</v>
      </c>
      <c r="R58" s="94">
        <v>33</v>
      </c>
      <c r="S58" s="94">
        <v>33</v>
      </c>
      <c r="T58" s="94">
        <v>33</v>
      </c>
      <c r="U58">
        <v>0</v>
      </c>
      <c r="V58">
        <v>94.28</v>
      </c>
      <c r="W58">
        <v>5.59</v>
      </c>
      <c r="X58">
        <v>21.5</v>
      </c>
      <c r="Y58">
        <v>7.16</v>
      </c>
      <c r="Z58">
        <v>7.17</v>
      </c>
      <c r="AA58">
        <v>231.67</v>
      </c>
      <c r="AB58">
        <v>46.33</v>
      </c>
      <c r="AC58">
        <v>86</v>
      </c>
      <c r="AD58">
        <v>42</v>
      </c>
      <c r="AE58">
        <v>83</v>
      </c>
      <c r="AF58">
        <v>42</v>
      </c>
      <c r="AG58">
        <v>7.34</v>
      </c>
      <c r="AH58">
        <v>30.33</v>
      </c>
      <c r="AI58">
        <v>30.33</v>
      </c>
      <c r="AJ58">
        <v>25.23</v>
      </c>
      <c r="AK58">
        <v>172</v>
      </c>
      <c r="AL58">
        <v>73</v>
      </c>
      <c r="AM58">
        <v>7.98</v>
      </c>
    </row>
    <row r="59" spans="1:39">
      <c r="A59" t="s">
        <v>101</v>
      </c>
      <c r="B59" s="35">
        <v>263.14</v>
      </c>
      <c r="C59" s="35">
        <v>87.42</v>
      </c>
      <c r="D59" s="94">
        <f t="shared" si="0"/>
        <v>99</v>
      </c>
      <c r="E59" s="35"/>
      <c r="F59" s="35"/>
      <c r="G59" s="35"/>
      <c r="H59" s="35"/>
      <c r="I59" s="35"/>
      <c r="J59" s="38">
        <v>14.1</v>
      </c>
      <c r="K59" s="38">
        <v>14.1</v>
      </c>
      <c r="L59" s="38">
        <v>14.45</v>
      </c>
      <c r="M59">
        <v>45.58</v>
      </c>
      <c r="N59">
        <v>274.04000000000002</v>
      </c>
      <c r="O59">
        <v>100.97</v>
      </c>
      <c r="P59">
        <v>0</v>
      </c>
      <c r="Q59">
        <v>21.21</v>
      </c>
      <c r="R59" s="94">
        <v>33</v>
      </c>
      <c r="S59" s="94">
        <v>33</v>
      </c>
      <c r="T59" s="94">
        <v>33</v>
      </c>
      <c r="U59">
        <v>0</v>
      </c>
      <c r="V59">
        <v>90.8</v>
      </c>
      <c r="W59">
        <v>5.59</v>
      </c>
      <c r="X59">
        <v>21.5</v>
      </c>
      <c r="Y59">
        <v>7.16</v>
      </c>
      <c r="Z59">
        <v>7.17</v>
      </c>
      <c r="AA59">
        <v>231.67</v>
      </c>
      <c r="AB59">
        <v>46.33</v>
      </c>
      <c r="AC59">
        <v>86</v>
      </c>
      <c r="AD59">
        <v>41</v>
      </c>
      <c r="AE59">
        <v>85</v>
      </c>
      <c r="AF59">
        <v>40</v>
      </c>
      <c r="AG59">
        <v>7.34</v>
      </c>
      <c r="AH59">
        <v>30.67</v>
      </c>
      <c r="AI59">
        <v>30.67</v>
      </c>
      <c r="AJ59">
        <v>25.23</v>
      </c>
      <c r="AK59">
        <v>179</v>
      </c>
      <c r="AL59">
        <v>76</v>
      </c>
      <c r="AM59">
        <v>7.98</v>
      </c>
    </row>
    <row r="60" spans="1:39">
      <c r="A60" t="s">
        <v>102</v>
      </c>
      <c r="B60" s="35">
        <v>263.14</v>
      </c>
      <c r="C60" s="35">
        <v>87.42</v>
      </c>
      <c r="D60" s="94">
        <f t="shared" si="0"/>
        <v>99</v>
      </c>
      <c r="E60" s="35"/>
      <c r="F60" s="35"/>
      <c r="G60" s="35"/>
      <c r="H60" s="35"/>
      <c r="I60" s="35"/>
      <c r="J60" s="38">
        <v>13.61</v>
      </c>
      <c r="K60" s="38">
        <v>13.61</v>
      </c>
      <c r="L60" s="38">
        <v>13.95</v>
      </c>
      <c r="M60">
        <v>45.58</v>
      </c>
      <c r="N60">
        <v>274.04000000000002</v>
      </c>
      <c r="O60">
        <v>100.97</v>
      </c>
      <c r="P60">
        <v>0</v>
      </c>
      <c r="Q60">
        <v>22.21</v>
      </c>
      <c r="R60" s="94">
        <v>33</v>
      </c>
      <c r="S60" s="94">
        <v>33</v>
      </c>
      <c r="T60" s="94">
        <v>33</v>
      </c>
      <c r="U60">
        <v>0</v>
      </c>
      <c r="V60">
        <v>86.77</v>
      </c>
      <c r="W60">
        <v>5.59</v>
      </c>
      <c r="X60">
        <v>22.5</v>
      </c>
      <c r="Y60">
        <v>7.5</v>
      </c>
      <c r="Z60">
        <v>7.5</v>
      </c>
      <c r="AA60">
        <v>231.67</v>
      </c>
      <c r="AB60">
        <v>46.33</v>
      </c>
      <c r="AC60">
        <v>86</v>
      </c>
      <c r="AD60">
        <v>40</v>
      </c>
      <c r="AE60">
        <v>85</v>
      </c>
      <c r="AF60">
        <v>40</v>
      </c>
      <c r="AG60">
        <v>7.34</v>
      </c>
      <c r="AH60">
        <v>31</v>
      </c>
      <c r="AI60">
        <v>31</v>
      </c>
      <c r="AJ60">
        <v>25.23</v>
      </c>
      <c r="AK60">
        <v>175</v>
      </c>
      <c r="AL60">
        <v>75</v>
      </c>
      <c r="AM60">
        <v>7.98</v>
      </c>
    </row>
    <row r="61" spans="1:39">
      <c r="A61" t="s">
        <v>103</v>
      </c>
      <c r="B61" s="35">
        <v>235.11</v>
      </c>
      <c r="C61" s="35">
        <v>75.88</v>
      </c>
      <c r="D61" s="94">
        <f t="shared" si="0"/>
        <v>99</v>
      </c>
      <c r="E61" s="35"/>
      <c r="F61" s="35"/>
      <c r="G61" s="35"/>
      <c r="H61" s="35"/>
      <c r="I61" s="35"/>
      <c r="J61" s="38">
        <v>13.25</v>
      </c>
      <c r="K61" s="38">
        <v>13.25</v>
      </c>
      <c r="L61" s="38">
        <v>13.58</v>
      </c>
      <c r="M61">
        <v>45.58</v>
      </c>
      <c r="N61">
        <v>274.04000000000002</v>
      </c>
      <c r="O61">
        <v>100.97</v>
      </c>
      <c r="P61">
        <v>0</v>
      </c>
      <c r="Q61">
        <v>23.81</v>
      </c>
      <c r="R61" s="94">
        <v>33</v>
      </c>
      <c r="S61" s="94">
        <v>33</v>
      </c>
      <c r="T61" s="94">
        <v>33</v>
      </c>
      <c r="U61">
        <v>0</v>
      </c>
      <c r="V61">
        <v>83.17</v>
      </c>
      <c r="W61">
        <v>5.59</v>
      </c>
      <c r="X61">
        <v>24</v>
      </c>
      <c r="Y61">
        <v>8</v>
      </c>
      <c r="Z61">
        <v>8</v>
      </c>
      <c r="AA61">
        <v>231.67</v>
      </c>
      <c r="AB61">
        <v>46.33</v>
      </c>
      <c r="AC61">
        <v>82</v>
      </c>
      <c r="AD61">
        <v>40</v>
      </c>
      <c r="AE61">
        <v>83</v>
      </c>
      <c r="AF61">
        <v>39</v>
      </c>
      <c r="AG61">
        <v>7.34</v>
      </c>
      <c r="AH61">
        <v>31.33</v>
      </c>
      <c r="AI61">
        <v>31.33</v>
      </c>
      <c r="AJ61">
        <v>26.24</v>
      </c>
      <c r="AK61">
        <v>172</v>
      </c>
      <c r="AL61">
        <v>73</v>
      </c>
      <c r="AM61">
        <v>7.98</v>
      </c>
    </row>
    <row r="62" spans="1:39">
      <c r="A62" t="s">
        <v>104</v>
      </c>
      <c r="B62" s="35">
        <v>235.11</v>
      </c>
      <c r="C62" s="35">
        <v>75.88</v>
      </c>
      <c r="D62" s="94">
        <f t="shared" si="0"/>
        <v>99</v>
      </c>
      <c r="E62" s="35"/>
      <c r="F62" s="35"/>
      <c r="G62" s="35"/>
      <c r="H62" s="35"/>
      <c r="I62" s="35"/>
      <c r="J62" s="38">
        <v>12.62</v>
      </c>
      <c r="K62" s="38">
        <v>12.62</v>
      </c>
      <c r="L62" s="38">
        <v>12.93</v>
      </c>
      <c r="M62">
        <v>45.58</v>
      </c>
      <c r="N62">
        <v>274.04000000000002</v>
      </c>
      <c r="O62">
        <v>100.97</v>
      </c>
      <c r="P62">
        <v>0</v>
      </c>
      <c r="Q62">
        <v>25.21</v>
      </c>
      <c r="R62" s="94">
        <v>33</v>
      </c>
      <c r="S62" s="94">
        <v>33</v>
      </c>
      <c r="T62" s="94">
        <v>33</v>
      </c>
      <c r="U62">
        <v>0</v>
      </c>
      <c r="V62">
        <v>79.08</v>
      </c>
      <c r="W62">
        <v>5.59</v>
      </c>
      <c r="X62">
        <v>24.5</v>
      </c>
      <c r="Y62">
        <v>8.16</v>
      </c>
      <c r="Z62">
        <v>8.17</v>
      </c>
      <c r="AA62">
        <v>221.74</v>
      </c>
      <c r="AB62">
        <v>44.35</v>
      </c>
      <c r="AC62">
        <v>78</v>
      </c>
      <c r="AD62">
        <v>39</v>
      </c>
      <c r="AE62">
        <v>80</v>
      </c>
      <c r="AF62">
        <v>38</v>
      </c>
      <c r="AG62">
        <v>7.58</v>
      </c>
      <c r="AH62">
        <v>31.67</v>
      </c>
      <c r="AI62">
        <v>31.67</v>
      </c>
      <c r="AJ62">
        <v>26.24</v>
      </c>
      <c r="AK62">
        <v>165</v>
      </c>
      <c r="AL62">
        <v>70</v>
      </c>
      <c r="AM62">
        <v>7.98</v>
      </c>
    </row>
    <row r="63" spans="1:39">
      <c r="A63" t="s">
        <v>105</v>
      </c>
      <c r="B63" s="35">
        <v>235.11</v>
      </c>
      <c r="C63" s="35">
        <v>75.88</v>
      </c>
      <c r="D63" s="94">
        <f t="shared" si="0"/>
        <v>99</v>
      </c>
      <c r="E63" s="35"/>
      <c r="F63" s="35"/>
      <c r="G63" s="35"/>
      <c r="H63" s="35"/>
      <c r="I63" s="35"/>
      <c r="J63" s="38">
        <v>11.75</v>
      </c>
      <c r="K63" s="38">
        <v>11.75</v>
      </c>
      <c r="L63" s="38">
        <v>12.04</v>
      </c>
      <c r="M63">
        <v>45.58</v>
      </c>
      <c r="N63">
        <v>274.04000000000002</v>
      </c>
      <c r="O63">
        <v>100.97</v>
      </c>
      <c r="P63">
        <v>0</v>
      </c>
      <c r="Q63">
        <v>25.61</v>
      </c>
      <c r="R63" s="94">
        <v>33</v>
      </c>
      <c r="S63" s="94">
        <v>33</v>
      </c>
      <c r="T63" s="94">
        <v>33</v>
      </c>
      <c r="U63">
        <v>0</v>
      </c>
      <c r="V63">
        <v>55.56</v>
      </c>
      <c r="W63">
        <v>5.78</v>
      </c>
      <c r="X63">
        <v>26</v>
      </c>
      <c r="Y63">
        <v>8.66</v>
      </c>
      <c r="Z63">
        <v>8.67</v>
      </c>
      <c r="AA63">
        <v>208.21</v>
      </c>
      <c r="AB63">
        <v>41.64</v>
      </c>
      <c r="AC63">
        <v>73</v>
      </c>
      <c r="AD63">
        <v>35</v>
      </c>
      <c r="AE63">
        <v>76</v>
      </c>
      <c r="AF63">
        <v>37</v>
      </c>
      <c r="AG63">
        <v>8.43</v>
      </c>
      <c r="AH63">
        <v>40</v>
      </c>
      <c r="AI63">
        <v>40</v>
      </c>
      <c r="AJ63">
        <v>26.24</v>
      </c>
      <c r="AK63">
        <v>154</v>
      </c>
      <c r="AL63">
        <v>66</v>
      </c>
      <c r="AM63">
        <v>7.98</v>
      </c>
    </row>
    <row r="64" spans="1:39">
      <c r="A64" t="s">
        <v>106</v>
      </c>
      <c r="B64" s="35">
        <v>244.8</v>
      </c>
      <c r="C64" s="35">
        <v>75.88</v>
      </c>
      <c r="D64" s="94">
        <f t="shared" si="0"/>
        <v>99</v>
      </c>
      <c r="E64" s="35"/>
      <c r="F64" s="35"/>
      <c r="G64" s="35"/>
      <c r="H64" s="35"/>
      <c r="I64" s="35"/>
      <c r="J64" s="38">
        <v>10.89</v>
      </c>
      <c r="K64" s="38">
        <v>10.89</v>
      </c>
      <c r="L64" s="38">
        <v>11.15</v>
      </c>
      <c r="M64">
        <v>45.58</v>
      </c>
      <c r="N64">
        <v>274.04000000000002</v>
      </c>
      <c r="O64">
        <v>100.97</v>
      </c>
      <c r="P64">
        <v>0</v>
      </c>
      <c r="Q64">
        <v>26.81</v>
      </c>
      <c r="R64" s="94">
        <v>33</v>
      </c>
      <c r="S64" s="94">
        <v>33</v>
      </c>
      <c r="T64" s="94">
        <v>33</v>
      </c>
      <c r="U64">
        <v>0</v>
      </c>
      <c r="V64">
        <v>53.14</v>
      </c>
      <c r="W64">
        <v>5.78</v>
      </c>
      <c r="X64">
        <v>27.5</v>
      </c>
      <c r="Y64">
        <v>9.16</v>
      </c>
      <c r="Z64">
        <v>9.17</v>
      </c>
      <c r="AA64">
        <v>196.49</v>
      </c>
      <c r="AB64">
        <v>39.299999999999997</v>
      </c>
      <c r="AC64">
        <v>68</v>
      </c>
      <c r="AD64">
        <v>32</v>
      </c>
      <c r="AE64">
        <v>71</v>
      </c>
      <c r="AF64">
        <v>34</v>
      </c>
      <c r="AG64">
        <v>9.5399999999999991</v>
      </c>
      <c r="AH64">
        <v>40</v>
      </c>
      <c r="AI64">
        <v>40</v>
      </c>
      <c r="AJ64">
        <v>26.24</v>
      </c>
      <c r="AK64">
        <v>144</v>
      </c>
      <c r="AL64">
        <v>61</v>
      </c>
      <c r="AM64">
        <v>7.98</v>
      </c>
    </row>
    <row r="65" spans="1:39">
      <c r="A65" t="s">
        <v>107</v>
      </c>
      <c r="B65" s="35">
        <v>254.49</v>
      </c>
      <c r="C65" s="35">
        <v>75.88</v>
      </c>
      <c r="D65" s="94">
        <f t="shared" si="0"/>
        <v>99</v>
      </c>
      <c r="E65" s="35"/>
      <c r="F65" s="35"/>
      <c r="G65" s="35"/>
      <c r="H65" s="35"/>
      <c r="I65" s="35"/>
      <c r="J65" s="38">
        <v>10.02</v>
      </c>
      <c r="K65" s="38">
        <v>10.02</v>
      </c>
      <c r="L65" s="38">
        <v>10.27</v>
      </c>
      <c r="M65">
        <v>45.58</v>
      </c>
      <c r="N65">
        <v>274.04000000000002</v>
      </c>
      <c r="O65">
        <v>100.97</v>
      </c>
      <c r="P65">
        <v>0</v>
      </c>
      <c r="Q65">
        <v>27.61</v>
      </c>
      <c r="R65" s="94">
        <v>33</v>
      </c>
      <c r="S65" s="94">
        <v>33</v>
      </c>
      <c r="T65" s="94">
        <v>33</v>
      </c>
      <c r="U65">
        <v>0</v>
      </c>
      <c r="V65">
        <v>49.87</v>
      </c>
      <c r="W65">
        <v>5.78</v>
      </c>
      <c r="X65">
        <v>29.5</v>
      </c>
      <c r="Y65">
        <v>9.84</v>
      </c>
      <c r="Z65">
        <v>9.83</v>
      </c>
      <c r="AA65">
        <v>180.94</v>
      </c>
      <c r="AB65">
        <v>36.19</v>
      </c>
      <c r="AC65">
        <v>62</v>
      </c>
      <c r="AD65">
        <v>32</v>
      </c>
      <c r="AE65">
        <v>60</v>
      </c>
      <c r="AF65">
        <v>28</v>
      </c>
      <c r="AG65">
        <v>10.65</v>
      </c>
      <c r="AH65">
        <v>40</v>
      </c>
      <c r="AI65">
        <v>40</v>
      </c>
      <c r="AJ65">
        <v>27.24</v>
      </c>
      <c r="AK65">
        <v>133</v>
      </c>
      <c r="AL65">
        <v>57</v>
      </c>
      <c r="AM65">
        <v>7.98</v>
      </c>
    </row>
    <row r="66" spans="1:39">
      <c r="A66" t="s">
        <v>108</v>
      </c>
      <c r="B66" s="35">
        <v>263.14</v>
      </c>
      <c r="C66" s="35">
        <v>75.88</v>
      </c>
      <c r="D66" s="94">
        <f t="shared" si="0"/>
        <v>99</v>
      </c>
      <c r="E66" s="35"/>
      <c r="F66" s="35"/>
      <c r="G66" s="35"/>
      <c r="H66" s="35"/>
      <c r="I66" s="35"/>
      <c r="J66" s="38">
        <v>9.16</v>
      </c>
      <c r="K66" s="38">
        <v>9.16</v>
      </c>
      <c r="L66" s="38">
        <v>9.39</v>
      </c>
      <c r="M66">
        <v>45.58</v>
      </c>
      <c r="N66">
        <v>274.04000000000002</v>
      </c>
      <c r="O66">
        <v>100.97</v>
      </c>
      <c r="P66">
        <v>0</v>
      </c>
      <c r="Q66">
        <v>28.81</v>
      </c>
      <c r="R66" s="94">
        <v>33</v>
      </c>
      <c r="S66" s="94">
        <v>33</v>
      </c>
      <c r="T66" s="94">
        <v>33</v>
      </c>
      <c r="U66">
        <v>0</v>
      </c>
      <c r="V66">
        <v>46.17</v>
      </c>
      <c r="W66">
        <v>5.78</v>
      </c>
      <c r="X66">
        <v>31.5</v>
      </c>
      <c r="Y66">
        <v>10.5</v>
      </c>
      <c r="Z66">
        <v>10.5</v>
      </c>
      <c r="AA66">
        <v>163.19999999999999</v>
      </c>
      <c r="AB66">
        <v>32.64</v>
      </c>
      <c r="AC66">
        <v>57</v>
      </c>
      <c r="AD66">
        <v>29</v>
      </c>
      <c r="AE66">
        <v>53</v>
      </c>
      <c r="AF66">
        <v>25</v>
      </c>
      <c r="AG66">
        <v>11.86</v>
      </c>
      <c r="AH66">
        <v>40</v>
      </c>
      <c r="AI66">
        <v>40</v>
      </c>
      <c r="AJ66">
        <v>27.24</v>
      </c>
      <c r="AK66">
        <v>123</v>
      </c>
      <c r="AL66">
        <v>52</v>
      </c>
      <c r="AM66">
        <v>7.98</v>
      </c>
    </row>
    <row r="67" spans="1:39">
      <c r="A67" t="s">
        <v>109</v>
      </c>
      <c r="B67" s="35">
        <v>220.98</v>
      </c>
      <c r="C67" s="35">
        <v>75.88</v>
      </c>
      <c r="D67" s="94">
        <f t="shared" si="0"/>
        <v>99</v>
      </c>
      <c r="E67" s="35"/>
      <c r="F67" s="35"/>
      <c r="G67" s="35"/>
      <c r="H67" s="35"/>
      <c r="I67" s="35"/>
      <c r="J67" s="38">
        <v>8.1300000000000008</v>
      </c>
      <c r="K67" s="38">
        <v>8.1300000000000008</v>
      </c>
      <c r="L67" s="38">
        <v>8.33</v>
      </c>
      <c r="M67">
        <v>45.58</v>
      </c>
      <c r="N67">
        <v>274.04000000000002</v>
      </c>
      <c r="O67">
        <v>100.97</v>
      </c>
      <c r="P67">
        <v>0</v>
      </c>
      <c r="Q67">
        <v>30.61</v>
      </c>
      <c r="R67" s="94">
        <v>33</v>
      </c>
      <c r="S67" s="94">
        <v>33</v>
      </c>
      <c r="T67" s="94">
        <v>33</v>
      </c>
      <c r="U67">
        <v>0</v>
      </c>
      <c r="V67">
        <v>41.98</v>
      </c>
      <c r="W67">
        <v>5.96</v>
      </c>
      <c r="X67">
        <v>42.5</v>
      </c>
      <c r="Y67">
        <v>14.16</v>
      </c>
      <c r="Z67">
        <v>14.17</v>
      </c>
      <c r="AA67">
        <v>152.53</v>
      </c>
      <c r="AB67">
        <v>30.5</v>
      </c>
      <c r="AC67">
        <v>52</v>
      </c>
      <c r="AD67">
        <v>26</v>
      </c>
      <c r="AE67">
        <v>49</v>
      </c>
      <c r="AF67">
        <v>23</v>
      </c>
      <c r="AG67">
        <v>12.42</v>
      </c>
      <c r="AH67">
        <v>40</v>
      </c>
      <c r="AI67">
        <v>40</v>
      </c>
      <c r="AJ67">
        <v>27.24</v>
      </c>
      <c r="AK67">
        <v>112</v>
      </c>
      <c r="AL67">
        <v>48</v>
      </c>
      <c r="AM67">
        <v>7.98</v>
      </c>
    </row>
    <row r="68" spans="1:39">
      <c r="A68" t="s">
        <v>110</v>
      </c>
      <c r="B68" s="35">
        <v>220.98</v>
      </c>
      <c r="C68" s="35">
        <v>87.42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7.31</v>
      </c>
      <c r="K68" s="38">
        <v>7.31</v>
      </c>
      <c r="L68" s="38">
        <v>7.49</v>
      </c>
      <c r="M68">
        <v>45.58</v>
      </c>
      <c r="N68">
        <v>274.04000000000002</v>
      </c>
      <c r="O68">
        <v>100.97</v>
      </c>
      <c r="P68">
        <v>0</v>
      </c>
      <c r="Q68">
        <v>33.01</v>
      </c>
      <c r="R68" s="94">
        <v>33</v>
      </c>
      <c r="S68" s="94">
        <v>33</v>
      </c>
      <c r="T68" s="94">
        <v>33</v>
      </c>
      <c r="U68">
        <v>0</v>
      </c>
      <c r="V68">
        <v>37.340000000000003</v>
      </c>
      <c r="W68">
        <v>5.96</v>
      </c>
      <c r="X68">
        <v>43</v>
      </c>
      <c r="Y68">
        <v>14.34</v>
      </c>
      <c r="Z68">
        <v>14.33</v>
      </c>
      <c r="AA68">
        <v>138.52000000000001</v>
      </c>
      <c r="AB68">
        <v>27.7</v>
      </c>
      <c r="AC68">
        <v>47</v>
      </c>
      <c r="AD68">
        <v>23</v>
      </c>
      <c r="AE68">
        <v>42</v>
      </c>
      <c r="AF68">
        <v>20</v>
      </c>
      <c r="AG68">
        <v>12.77</v>
      </c>
      <c r="AH68">
        <v>40.67</v>
      </c>
      <c r="AI68">
        <v>40.67</v>
      </c>
      <c r="AJ68">
        <v>27.24</v>
      </c>
      <c r="AK68">
        <v>98</v>
      </c>
      <c r="AL68">
        <v>42</v>
      </c>
      <c r="AM68">
        <v>7.98</v>
      </c>
    </row>
    <row r="69" spans="1:39">
      <c r="A69" t="s">
        <v>111</v>
      </c>
      <c r="B69" s="35">
        <v>220.98</v>
      </c>
      <c r="C69" s="35">
        <v>87.42</v>
      </c>
      <c r="D69" s="94">
        <f t="shared" si="1"/>
        <v>99</v>
      </c>
      <c r="E69" s="35"/>
      <c r="F69" s="35"/>
      <c r="G69" s="35"/>
      <c r="H69" s="35"/>
      <c r="I69" s="35"/>
      <c r="J69" s="38">
        <v>6.45</v>
      </c>
      <c r="K69" s="38">
        <v>6.45</v>
      </c>
      <c r="L69" s="38">
        <v>6.6</v>
      </c>
      <c r="M69">
        <v>45.58</v>
      </c>
      <c r="N69">
        <v>274.04000000000002</v>
      </c>
      <c r="O69">
        <v>100.97</v>
      </c>
      <c r="P69">
        <v>0</v>
      </c>
      <c r="Q69">
        <v>35.409999999999997</v>
      </c>
      <c r="R69" s="94">
        <v>33</v>
      </c>
      <c r="S69" s="94">
        <v>33</v>
      </c>
      <c r="T69" s="94">
        <v>33</v>
      </c>
      <c r="U69">
        <v>0</v>
      </c>
      <c r="V69">
        <v>37.99</v>
      </c>
      <c r="W69">
        <v>5.96</v>
      </c>
      <c r="X69">
        <v>44</v>
      </c>
      <c r="Y69">
        <v>14.66</v>
      </c>
      <c r="Z69">
        <v>14.67</v>
      </c>
      <c r="AA69">
        <v>119.02</v>
      </c>
      <c r="AB69">
        <v>23.8</v>
      </c>
      <c r="AC69">
        <v>40</v>
      </c>
      <c r="AD69">
        <v>17</v>
      </c>
      <c r="AE69">
        <v>35</v>
      </c>
      <c r="AF69">
        <v>17</v>
      </c>
      <c r="AG69">
        <v>16</v>
      </c>
      <c r="AH69">
        <v>46.67</v>
      </c>
      <c r="AI69">
        <v>46.67</v>
      </c>
      <c r="AJ69">
        <v>27.24</v>
      </c>
      <c r="AK69">
        <v>83</v>
      </c>
      <c r="AL69">
        <v>35</v>
      </c>
      <c r="AM69">
        <v>7.98</v>
      </c>
    </row>
    <row r="70" spans="1:39">
      <c r="A70" t="s">
        <v>112</v>
      </c>
      <c r="B70" s="35">
        <v>220.98</v>
      </c>
      <c r="C70" s="35">
        <v>87.42</v>
      </c>
      <c r="D70" s="94">
        <f t="shared" si="1"/>
        <v>86.8</v>
      </c>
      <c r="E70" s="35"/>
      <c r="F70" s="35"/>
      <c r="G70" s="35"/>
      <c r="H70" s="35"/>
      <c r="I70" s="35"/>
      <c r="J70" s="38">
        <v>5.48</v>
      </c>
      <c r="K70" s="38">
        <v>5.48</v>
      </c>
      <c r="L70" s="38">
        <v>5.62</v>
      </c>
      <c r="M70">
        <v>45.58</v>
      </c>
      <c r="N70">
        <v>274.04000000000002</v>
      </c>
      <c r="O70">
        <v>100.97</v>
      </c>
      <c r="P70">
        <v>0</v>
      </c>
      <c r="Q70">
        <v>39.82</v>
      </c>
      <c r="R70" s="94">
        <v>33</v>
      </c>
      <c r="S70" s="94">
        <v>20.8</v>
      </c>
      <c r="T70" s="94">
        <v>33</v>
      </c>
      <c r="U70">
        <v>0</v>
      </c>
      <c r="V70">
        <v>30.25</v>
      </c>
      <c r="W70">
        <v>5.96</v>
      </c>
      <c r="X70">
        <v>44.5</v>
      </c>
      <c r="Y70">
        <v>14.84</v>
      </c>
      <c r="Z70">
        <v>14.83</v>
      </c>
      <c r="AA70">
        <v>99.48</v>
      </c>
      <c r="AB70">
        <v>19.899999999999999</v>
      </c>
      <c r="AC70">
        <v>33</v>
      </c>
      <c r="AD70">
        <v>13</v>
      </c>
      <c r="AE70">
        <v>28</v>
      </c>
      <c r="AF70">
        <v>14</v>
      </c>
      <c r="AG70">
        <v>16</v>
      </c>
      <c r="AH70">
        <v>47.67</v>
      </c>
      <c r="AI70">
        <v>47.67</v>
      </c>
      <c r="AJ70">
        <v>27.24</v>
      </c>
      <c r="AK70">
        <v>67</v>
      </c>
      <c r="AL70">
        <v>28</v>
      </c>
      <c r="AM70">
        <v>7.98</v>
      </c>
    </row>
    <row r="71" spans="1:39">
      <c r="A71" t="s">
        <v>113</v>
      </c>
      <c r="B71" s="35">
        <v>220.98</v>
      </c>
      <c r="C71" s="35">
        <v>87.42</v>
      </c>
      <c r="D71" s="94">
        <f t="shared" si="1"/>
        <v>80.099999999999994</v>
      </c>
      <c r="E71" s="35"/>
      <c r="F71" s="35"/>
      <c r="G71" s="35"/>
      <c r="H71" s="35"/>
      <c r="I71" s="35"/>
      <c r="J71" s="38">
        <v>4.5599999999999996</v>
      </c>
      <c r="K71" s="38">
        <v>4.5599999999999996</v>
      </c>
      <c r="L71" s="38">
        <v>4.68</v>
      </c>
      <c r="M71">
        <v>45.58</v>
      </c>
      <c r="N71">
        <v>274.04000000000002</v>
      </c>
      <c r="O71">
        <v>86.16</v>
      </c>
      <c r="P71">
        <v>0</v>
      </c>
      <c r="Q71">
        <v>41.02</v>
      </c>
      <c r="R71" s="94">
        <v>33</v>
      </c>
      <c r="S71" s="94">
        <v>14.1</v>
      </c>
      <c r="T71" s="94">
        <v>33</v>
      </c>
      <c r="U71">
        <v>0</v>
      </c>
      <c r="V71">
        <v>22.61</v>
      </c>
      <c r="W71">
        <v>6.34</v>
      </c>
      <c r="X71">
        <v>45</v>
      </c>
      <c r="Y71">
        <v>15</v>
      </c>
      <c r="Z71">
        <v>15</v>
      </c>
      <c r="AA71">
        <v>59.48</v>
      </c>
      <c r="AB71">
        <v>11.89</v>
      </c>
      <c r="AC71">
        <v>25</v>
      </c>
      <c r="AD71">
        <v>12</v>
      </c>
      <c r="AE71">
        <v>20</v>
      </c>
      <c r="AF71">
        <v>10</v>
      </c>
      <c r="AG71">
        <v>16.34</v>
      </c>
      <c r="AH71">
        <v>48.33</v>
      </c>
      <c r="AI71">
        <v>48.33</v>
      </c>
      <c r="AJ71">
        <v>27.24</v>
      </c>
      <c r="AK71">
        <v>53</v>
      </c>
      <c r="AL71">
        <v>22</v>
      </c>
      <c r="AM71">
        <v>7.98</v>
      </c>
    </row>
    <row r="72" spans="1:39">
      <c r="A72" t="s">
        <v>114</v>
      </c>
      <c r="B72" s="35">
        <v>220.98</v>
      </c>
      <c r="C72" s="35">
        <v>87.42</v>
      </c>
      <c r="D72" s="94">
        <f t="shared" si="1"/>
        <v>73.400000000000006</v>
      </c>
      <c r="E72" s="35"/>
      <c r="F72" s="35"/>
      <c r="G72" s="35"/>
      <c r="H72" s="35"/>
      <c r="I72" s="35"/>
      <c r="J72" s="38">
        <v>3.72</v>
      </c>
      <c r="K72" s="38">
        <v>3.72</v>
      </c>
      <c r="L72" s="38">
        <v>3.82</v>
      </c>
      <c r="M72">
        <v>45.58</v>
      </c>
      <c r="N72">
        <v>274.04000000000002</v>
      </c>
      <c r="O72">
        <v>86.16</v>
      </c>
      <c r="P72">
        <v>0</v>
      </c>
      <c r="Q72">
        <v>41.02</v>
      </c>
      <c r="R72" s="94">
        <v>33</v>
      </c>
      <c r="S72" s="94">
        <v>7.4</v>
      </c>
      <c r="T72" s="94">
        <v>33</v>
      </c>
      <c r="U72">
        <v>0</v>
      </c>
      <c r="V72">
        <v>15.73</v>
      </c>
      <c r="W72">
        <v>6.34</v>
      </c>
      <c r="X72">
        <v>46</v>
      </c>
      <c r="Y72">
        <v>15.34</v>
      </c>
      <c r="Z72">
        <v>15.33</v>
      </c>
      <c r="AA72">
        <v>45.24</v>
      </c>
      <c r="AB72">
        <v>9.0500000000000007</v>
      </c>
      <c r="AC72">
        <v>20</v>
      </c>
      <c r="AD72">
        <v>11</v>
      </c>
      <c r="AE72">
        <v>15</v>
      </c>
      <c r="AF72">
        <v>7</v>
      </c>
      <c r="AG72">
        <v>16.34</v>
      </c>
      <c r="AH72">
        <v>49</v>
      </c>
      <c r="AI72">
        <v>49</v>
      </c>
      <c r="AJ72">
        <v>27.24</v>
      </c>
      <c r="AK72">
        <v>39</v>
      </c>
      <c r="AL72">
        <v>16</v>
      </c>
      <c r="AM72">
        <v>7.98</v>
      </c>
    </row>
    <row r="73" spans="1:39">
      <c r="A73" t="s">
        <v>115</v>
      </c>
      <c r="B73" s="35">
        <v>220.98</v>
      </c>
      <c r="C73" s="35">
        <v>87.42</v>
      </c>
      <c r="D73" s="94">
        <f t="shared" si="1"/>
        <v>68.5</v>
      </c>
      <c r="E73" s="35"/>
      <c r="F73" s="35"/>
      <c r="G73" s="35"/>
      <c r="H73" s="35"/>
      <c r="I73" s="35"/>
      <c r="J73" s="38">
        <v>2.85</v>
      </c>
      <c r="K73" s="38">
        <v>2.85</v>
      </c>
      <c r="L73" s="38">
        <v>2.91</v>
      </c>
      <c r="M73">
        <v>45.58</v>
      </c>
      <c r="N73">
        <v>274.04000000000002</v>
      </c>
      <c r="O73">
        <v>86.16</v>
      </c>
      <c r="P73">
        <v>0</v>
      </c>
      <c r="Q73">
        <v>41.02</v>
      </c>
      <c r="R73" s="94">
        <v>33</v>
      </c>
      <c r="S73" s="94">
        <v>2.5</v>
      </c>
      <c r="T73" s="94">
        <v>33</v>
      </c>
      <c r="U73">
        <v>0</v>
      </c>
      <c r="V73">
        <v>9.3699999999999992</v>
      </c>
      <c r="W73">
        <v>6.34</v>
      </c>
      <c r="X73">
        <v>46.5</v>
      </c>
      <c r="Y73">
        <v>15.5</v>
      </c>
      <c r="Z73">
        <v>15.5</v>
      </c>
      <c r="AA73">
        <v>31.01</v>
      </c>
      <c r="AB73">
        <v>6.2</v>
      </c>
      <c r="AC73">
        <v>18</v>
      </c>
      <c r="AD73">
        <v>8</v>
      </c>
      <c r="AE73">
        <v>14</v>
      </c>
      <c r="AF73">
        <v>6</v>
      </c>
      <c r="AG73">
        <v>16</v>
      </c>
      <c r="AH73">
        <v>50.67</v>
      </c>
      <c r="AI73">
        <v>50.67</v>
      </c>
      <c r="AJ73">
        <v>27.24</v>
      </c>
      <c r="AK73">
        <v>28</v>
      </c>
      <c r="AL73">
        <v>12</v>
      </c>
      <c r="AM73">
        <v>7.98</v>
      </c>
    </row>
    <row r="74" spans="1:39">
      <c r="A74" t="s">
        <v>116</v>
      </c>
      <c r="B74" s="35">
        <v>220.98</v>
      </c>
      <c r="C74" s="35">
        <v>87.42</v>
      </c>
      <c r="D74" s="94">
        <f t="shared" si="1"/>
        <v>57.29</v>
      </c>
      <c r="E74" s="35"/>
      <c r="F74" s="35"/>
      <c r="G74" s="35"/>
      <c r="H74" s="35"/>
      <c r="I74" s="35"/>
      <c r="J74" s="38">
        <v>2.04</v>
      </c>
      <c r="K74" s="38">
        <v>2.04</v>
      </c>
      <c r="L74" s="38">
        <v>2.1</v>
      </c>
      <c r="M74">
        <v>45.58</v>
      </c>
      <c r="N74">
        <v>274.04000000000002</v>
      </c>
      <c r="O74">
        <v>86.16</v>
      </c>
      <c r="P74">
        <v>0</v>
      </c>
      <c r="Q74">
        <v>41.02</v>
      </c>
      <c r="R74" s="94">
        <v>29.38</v>
      </c>
      <c r="S74" s="94">
        <v>0</v>
      </c>
      <c r="T74" s="94">
        <v>27.91</v>
      </c>
      <c r="U74">
        <v>0</v>
      </c>
      <c r="V74">
        <v>3.92</v>
      </c>
      <c r="W74">
        <v>6.34</v>
      </c>
      <c r="X74">
        <v>49</v>
      </c>
      <c r="Y74">
        <v>16.34</v>
      </c>
      <c r="Z74">
        <v>16.329999999999998</v>
      </c>
      <c r="AA74">
        <v>16.78</v>
      </c>
      <c r="AB74">
        <v>3.35</v>
      </c>
      <c r="AC74">
        <v>15</v>
      </c>
      <c r="AD74">
        <v>7</v>
      </c>
      <c r="AE74">
        <v>11</v>
      </c>
      <c r="AF74">
        <v>5</v>
      </c>
      <c r="AG74">
        <v>16.04</v>
      </c>
      <c r="AH74">
        <v>51.67</v>
      </c>
      <c r="AI74">
        <v>51.67</v>
      </c>
      <c r="AJ74">
        <v>27.24</v>
      </c>
      <c r="AK74">
        <v>18</v>
      </c>
      <c r="AL74">
        <v>7</v>
      </c>
      <c r="AM74">
        <v>7.98</v>
      </c>
    </row>
    <row r="75" spans="1:39">
      <c r="A75" t="s">
        <v>117</v>
      </c>
      <c r="B75" s="35">
        <v>220.98</v>
      </c>
      <c r="C75" s="35">
        <v>87.42</v>
      </c>
      <c r="D75" s="94">
        <f t="shared" si="1"/>
        <v>0</v>
      </c>
      <c r="E75" s="35"/>
      <c r="F75" s="35"/>
      <c r="G75" s="35"/>
      <c r="H75" s="35"/>
      <c r="I75" s="35"/>
      <c r="J75" s="38">
        <v>1.56</v>
      </c>
      <c r="K75" s="38">
        <v>1.56</v>
      </c>
      <c r="L75" s="38">
        <v>1.59</v>
      </c>
      <c r="M75">
        <v>45.58</v>
      </c>
      <c r="N75">
        <v>274.04000000000002</v>
      </c>
      <c r="O75">
        <v>86.16</v>
      </c>
      <c r="P75">
        <v>0</v>
      </c>
      <c r="Q75">
        <v>41.02</v>
      </c>
      <c r="R75" s="94">
        <v>0</v>
      </c>
      <c r="S75" s="94">
        <v>0</v>
      </c>
      <c r="T75" s="94">
        <v>0</v>
      </c>
      <c r="U75">
        <v>0</v>
      </c>
      <c r="V75">
        <v>0.16</v>
      </c>
      <c r="W75">
        <v>6.8</v>
      </c>
      <c r="X75">
        <v>47</v>
      </c>
      <c r="Y75">
        <v>15.66</v>
      </c>
      <c r="Z75">
        <v>15.67</v>
      </c>
      <c r="AA75">
        <v>12.63</v>
      </c>
      <c r="AB75">
        <v>2.52</v>
      </c>
      <c r="AC75">
        <v>12</v>
      </c>
      <c r="AD75">
        <v>5</v>
      </c>
      <c r="AE75">
        <v>7</v>
      </c>
      <c r="AF75">
        <v>3</v>
      </c>
      <c r="AG75">
        <v>16.07</v>
      </c>
      <c r="AH75">
        <v>52.33</v>
      </c>
      <c r="AI75">
        <v>52.33</v>
      </c>
      <c r="AJ75">
        <v>28.25</v>
      </c>
      <c r="AK75">
        <v>7</v>
      </c>
      <c r="AL75">
        <v>3</v>
      </c>
      <c r="AM75">
        <v>7.98</v>
      </c>
    </row>
    <row r="76" spans="1:39">
      <c r="A76" t="s">
        <v>118</v>
      </c>
      <c r="B76" s="35">
        <v>220.98</v>
      </c>
      <c r="C76" s="35">
        <v>87.42</v>
      </c>
      <c r="D76" s="94">
        <f t="shared" si="1"/>
        <v>0</v>
      </c>
      <c r="E76" s="35"/>
      <c r="F76" s="35"/>
      <c r="G76" s="35"/>
      <c r="H76" s="35"/>
      <c r="I76" s="35"/>
      <c r="J76" s="38">
        <v>1.1100000000000001</v>
      </c>
      <c r="K76" s="38">
        <v>1.1100000000000001</v>
      </c>
      <c r="L76" s="38">
        <v>1.1399999999999999</v>
      </c>
      <c r="M76">
        <v>45.58</v>
      </c>
      <c r="N76">
        <v>274.04000000000002</v>
      </c>
      <c r="O76">
        <v>86.16</v>
      </c>
      <c r="P76">
        <v>0</v>
      </c>
      <c r="Q76">
        <v>41.02</v>
      </c>
      <c r="R76" s="94">
        <v>0</v>
      </c>
      <c r="S76" s="94">
        <v>0</v>
      </c>
      <c r="T76" s="94">
        <v>0</v>
      </c>
      <c r="U76">
        <v>0</v>
      </c>
      <c r="V76">
        <v>0</v>
      </c>
      <c r="W76">
        <v>6.8</v>
      </c>
      <c r="X76">
        <v>47</v>
      </c>
      <c r="Y76">
        <v>15.66</v>
      </c>
      <c r="Z76">
        <v>15.67</v>
      </c>
      <c r="AA76">
        <v>8.48</v>
      </c>
      <c r="AB76">
        <v>1.69</v>
      </c>
      <c r="AC76">
        <v>8</v>
      </c>
      <c r="AD76">
        <v>2</v>
      </c>
      <c r="AE76">
        <v>3</v>
      </c>
      <c r="AF76">
        <v>2</v>
      </c>
      <c r="AG76">
        <v>16.23</v>
      </c>
      <c r="AH76">
        <v>52.67</v>
      </c>
      <c r="AI76">
        <v>52.67</v>
      </c>
      <c r="AJ76">
        <v>28.25</v>
      </c>
      <c r="AK76">
        <v>4</v>
      </c>
      <c r="AL76">
        <v>1</v>
      </c>
      <c r="AM76">
        <v>7.98</v>
      </c>
    </row>
    <row r="77" spans="1:39">
      <c r="A77" t="s">
        <v>119</v>
      </c>
      <c r="B77" s="35">
        <v>220.98</v>
      </c>
      <c r="C77" s="35">
        <v>87.42</v>
      </c>
      <c r="D77" s="94">
        <f t="shared" si="1"/>
        <v>0</v>
      </c>
      <c r="E77" s="35"/>
      <c r="F77" s="35"/>
      <c r="G77" s="35"/>
      <c r="H77" s="35"/>
      <c r="I77" s="35"/>
      <c r="J77" s="38">
        <v>0.56000000000000005</v>
      </c>
      <c r="K77" s="38">
        <v>0.56000000000000005</v>
      </c>
      <c r="L77" s="38">
        <v>0.56999999999999995</v>
      </c>
      <c r="M77">
        <v>45.58</v>
      </c>
      <c r="N77">
        <v>274.04000000000002</v>
      </c>
      <c r="O77">
        <v>86.16</v>
      </c>
      <c r="P77">
        <v>0</v>
      </c>
      <c r="Q77">
        <v>41.02</v>
      </c>
      <c r="R77" s="94">
        <v>0</v>
      </c>
      <c r="S77" s="94">
        <v>0</v>
      </c>
      <c r="T77" s="94">
        <v>0</v>
      </c>
      <c r="U77">
        <v>0</v>
      </c>
      <c r="V77">
        <v>0</v>
      </c>
      <c r="W77">
        <v>6.8</v>
      </c>
      <c r="X77">
        <v>62.5</v>
      </c>
      <c r="Y77">
        <v>20.84</v>
      </c>
      <c r="Z77">
        <v>20.83</v>
      </c>
      <c r="AA77">
        <v>3.85</v>
      </c>
      <c r="AB77">
        <v>0.77</v>
      </c>
      <c r="AC77">
        <v>6</v>
      </c>
      <c r="AD77">
        <v>0</v>
      </c>
      <c r="AE77">
        <v>1</v>
      </c>
      <c r="AF77">
        <v>1</v>
      </c>
      <c r="AG77">
        <v>16.34</v>
      </c>
      <c r="AH77">
        <v>55</v>
      </c>
      <c r="AI77">
        <v>55</v>
      </c>
      <c r="AJ77">
        <v>28.25</v>
      </c>
      <c r="AK77">
        <v>1</v>
      </c>
      <c r="AL77">
        <v>0</v>
      </c>
      <c r="AM77">
        <v>7.98</v>
      </c>
    </row>
    <row r="78" spans="1:39">
      <c r="A78" t="s">
        <v>120</v>
      </c>
      <c r="B78" s="35">
        <v>220.98</v>
      </c>
      <c r="C78" s="35">
        <v>87.42</v>
      </c>
      <c r="D78" s="94">
        <f t="shared" si="1"/>
        <v>0</v>
      </c>
      <c r="E78" s="35"/>
      <c r="F78" s="35"/>
      <c r="G78" s="35"/>
      <c r="H78" s="35"/>
      <c r="I78" s="35"/>
      <c r="J78" s="38">
        <v>0.2</v>
      </c>
      <c r="K78" s="38">
        <v>0.2</v>
      </c>
      <c r="L78" s="38">
        <v>0.21</v>
      </c>
      <c r="M78">
        <v>45.58</v>
      </c>
      <c r="N78">
        <v>274.04000000000002</v>
      </c>
      <c r="O78">
        <v>86.16</v>
      </c>
      <c r="P78">
        <v>0</v>
      </c>
      <c r="Q78">
        <v>41.02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6.8</v>
      </c>
      <c r="X78">
        <v>63</v>
      </c>
      <c r="Y78">
        <v>21</v>
      </c>
      <c r="Z78">
        <v>21</v>
      </c>
      <c r="AA78">
        <v>0.18</v>
      </c>
      <c r="AB78">
        <v>0.03</v>
      </c>
      <c r="AC78">
        <v>4</v>
      </c>
      <c r="AD78">
        <v>0</v>
      </c>
      <c r="AE78">
        <v>0</v>
      </c>
      <c r="AF78">
        <v>0</v>
      </c>
      <c r="AG78">
        <v>16.940000000000001</v>
      </c>
      <c r="AH78">
        <v>56</v>
      </c>
      <c r="AI78">
        <v>56</v>
      </c>
      <c r="AJ78">
        <v>28.25</v>
      </c>
      <c r="AK78">
        <v>0</v>
      </c>
      <c r="AL78">
        <v>0</v>
      </c>
      <c r="AM78">
        <v>7.98</v>
      </c>
    </row>
    <row r="79" spans="1:39">
      <c r="A79" t="s">
        <v>121</v>
      </c>
      <c r="B79" s="35">
        <v>220.98</v>
      </c>
      <c r="C79" s="35">
        <v>87.42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45.58</v>
      </c>
      <c r="N79">
        <v>274.04000000000002</v>
      </c>
      <c r="O79">
        <v>86.16</v>
      </c>
      <c r="P79">
        <v>0</v>
      </c>
      <c r="Q79">
        <v>35.21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6.71</v>
      </c>
      <c r="X79">
        <v>55</v>
      </c>
      <c r="Y79">
        <v>18.34</v>
      </c>
      <c r="Z79">
        <v>18.329999999999998</v>
      </c>
      <c r="AA79">
        <v>0</v>
      </c>
      <c r="AB79">
        <v>0</v>
      </c>
      <c r="AC79">
        <v>2</v>
      </c>
      <c r="AD79">
        <v>0</v>
      </c>
      <c r="AE79">
        <v>0</v>
      </c>
      <c r="AF79">
        <v>0</v>
      </c>
      <c r="AG79">
        <v>16.82</v>
      </c>
      <c r="AH79">
        <v>56.33</v>
      </c>
      <c r="AI79">
        <v>56.33</v>
      </c>
      <c r="AJ79">
        <v>28.25</v>
      </c>
      <c r="AK79">
        <v>0</v>
      </c>
      <c r="AL79">
        <v>0</v>
      </c>
      <c r="AM79">
        <v>7.98</v>
      </c>
    </row>
    <row r="80" spans="1:39">
      <c r="A80" t="s">
        <v>122</v>
      </c>
      <c r="B80" s="35">
        <v>220.98</v>
      </c>
      <c r="C80" s="35">
        <v>87.42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45.58</v>
      </c>
      <c r="N80">
        <v>274.04000000000002</v>
      </c>
      <c r="O80">
        <v>86.16</v>
      </c>
      <c r="P80">
        <v>0</v>
      </c>
      <c r="Q80">
        <v>35.01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6.71</v>
      </c>
      <c r="X80">
        <v>55.5</v>
      </c>
      <c r="Y80">
        <v>18.5</v>
      </c>
      <c r="Z80">
        <v>18.5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15.95</v>
      </c>
      <c r="AH80">
        <v>57.67</v>
      </c>
      <c r="AI80">
        <v>57.67</v>
      </c>
      <c r="AJ80">
        <v>28.25</v>
      </c>
      <c r="AK80">
        <v>0</v>
      </c>
      <c r="AL80">
        <v>0</v>
      </c>
      <c r="AM80">
        <v>7.98</v>
      </c>
    </row>
    <row r="81" spans="1:39">
      <c r="A81" t="s">
        <v>123</v>
      </c>
      <c r="B81" s="35">
        <v>220.98</v>
      </c>
      <c r="C81" s="35">
        <v>87.42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45.58</v>
      </c>
      <c r="N81">
        <v>274.04000000000002</v>
      </c>
      <c r="O81">
        <v>86.16</v>
      </c>
      <c r="P81">
        <v>0</v>
      </c>
      <c r="Q81">
        <v>35.01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6.71</v>
      </c>
      <c r="X81">
        <v>56</v>
      </c>
      <c r="Y81">
        <v>18.66</v>
      </c>
      <c r="Z81">
        <v>18.670000000000002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15.68</v>
      </c>
      <c r="AH81">
        <v>55</v>
      </c>
      <c r="AI81">
        <v>55</v>
      </c>
      <c r="AJ81">
        <v>28.25</v>
      </c>
      <c r="AK81">
        <v>0</v>
      </c>
      <c r="AL81">
        <v>0</v>
      </c>
      <c r="AM81">
        <v>7.98</v>
      </c>
    </row>
    <row r="82" spans="1:39">
      <c r="A82" t="s">
        <v>124</v>
      </c>
      <c r="B82" s="35">
        <v>220.98</v>
      </c>
      <c r="C82" s="35">
        <v>87.42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45.58</v>
      </c>
      <c r="N82">
        <v>274.04000000000002</v>
      </c>
      <c r="O82">
        <v>86.16</v>
      </c>
      <c r="P82">
        <v>0</v>
      </c>
      <c r="Q82">
        <v>34.81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6.71</v>
      </c>
      <c r="X82">
        <v>56.5</v>
      </c>
      <c r="Y82">
        <v>18.84</v>
      </c>
      <c r="Z82">
        <v>18.829999999999998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15.56</v>
      </c>
      <c r="AH82">
        <v>55.33</v>
      </c>
      <c r="AI82">
        <v>55.33</v>
      </c>
      <c r="AJ82">
        <v>28.25</v>
      </c>
      <c r="AK82">
        <v>0</v>
      </c>
      <c r="AL82">
        <v>0</v>
      </c>
      <c r="AM82">
        <v>7.98</v>
      </c>
    </row>
    <row r="83" spans="1:39">
      <c r="A83" t="s">
        <v>125</v>
      </c>
      <c r="B83" s="35">
        <v>220.98</v>
      </c>
      <c r="C83" s="35">
        <v>87.42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45.58</v>
      </c>
      <c r="N83">
        <v>274.04000000000002</v>
      </c>
      <c r="O83">
        <v>86.16</v>
      </c>
      <c r="P83">
        <v>0</v>
      </c>
      <c r="Q83">
        <v>41.02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6.52</v>
      </c>
      <c r="X83">
        <v>56.5</v>
      </c>
      <c r="Y83">
        <v>18.84</v>
      </c>
      <c r="Z83">
        <v>18.829999999999998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16.07</v>
      </c>
      <c r="AH83">
        <v>55.67</v>
      </c>
      <c r="AI83">
        <v>55.67</v>
      </c>
      <c r="AJ83">
        <v>28.25</v>
      </c>
      <c r="AK83">
        <v>0</v>
      </c>
      <c r="AL83">
        <v>0</v>
      </c>
      <c r="AM83">
        <v>7.98</v>
      </c>
    </row>
    <row r="84" spans="1:39">
      <c r="A84" t="s">
        <v>126</v>
      </c>
      <c r="B84" s="35">
        <v>220.98</v>
      </c>
      <c r="C84" s="35">
        <v>87.42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45.58</v>
      </c>
      <c r="N84">
        <v>274.04000000000002</v>
      </c>
      <c r="O84">
        <v>86.16</v>
      </c>
      <c r="P84">
        <v>0</v>
      </c>
      <c r="Q84">
        <v>41.02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6.52</v>
      </c>
      <c r="X84">
        <v>57</v>
      </c>
      <c r="Y84">
        <v>19</v>
      </c>
      <c r="Z84">
        <v>19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16.399999999999999</v>
      </c>
      <c r="AH84">
        <v>56</v>
      </c>
      <c r="AI84">
        <v>56</v>
      </c>
      <c r="AJ84">
        <v>28.25</v>
      </c>
      <c r="AK84">
        <v>0</v>
      </c>
      <c r="AL84">
        <v>0</v>
      </c>
      <c r="AM84">
        <v>7.98</v>
      </c>
    </row>
    <row r="85" spans="1:39">
      <c r="A85" t="s">
        <v>127</v>
      </c>
      <c r="B85" s="35">
        <v>220.98</v>
      </c>
      <c r="C85" s="35">
        <v>87.42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45.58</v>
      </c>
      <c r="N85">
        <v>274.04000000000002</v>
      </c>
      <c r="O85">
        <v>86.16</v>
      </c>
      <c r="P85">
        <v>0</v>
      </c>
      <c r="Q85">
        <v>41.02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6.52</v>
      </c>
      <c r="X85">
        <v>45</v>
      </c>
      <c r="Y85">
        <v>15</v>
      </c>
      <c r="Z85">
        <v>15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15</v>
      </c>
      <c r="AH85">
        <v>50.67</v>
      </c>
      <c r="AI85">
        <v>50.67</v>
      </c>
      <c r="AJ85">
        <v>28.25</v>
      </c>
      <c r="AK85">
        <v>0</v>
      </c>
      <c r="AL85">
        <v>0</v>
      </c>
      <c r="AM85">
        <v>7.98</v>
      </c>
    </row>
    <row r="86" spans="1:39">
      <c r="A86" t="s">
        <v>128</v>
      </c>
      <c r="B86" s="35">
        <v>220.98</v>
      </c>
      <c r="C86" s="35">
        <v>87.42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45.58</v>
      </c>
      <c r="N86">
        <v>274.04000000000002</v>
      </c>
      <c r="O86">
        <v>86.16</v>
      </c>
      <c r="P86">
        <v>0</v>
      </c>
      <c r="Q86">
        <v>40.42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6.52</v>
      </c>
      <c r="X86">
        <v>46</v>
      </c>
      <c r="Y86">
        <v>15.34</v>
      </c>
      <c r="Z86">
        <v>15.33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15</v>
      </c>
      <c r="AH86">
        <v>51.67</v>
      </c>
      <c r="AI86">
        <v>51.67</v>
      </c>
      <c r="AJ86">
        <v>28.25</v>
      </c>
      <c r="AK86">
        <v>0</v>
      </c>
      <c r="AL86">
        <v>0</v>
      </c>
      <c r="AM86">
        <v>7.98</v>
      </c>
    </row>
    <row r="87" spans="1:39">
      <c r="A87" t="s">
        <v>129</v>
      </c>
      <c r="B87" s="35">
        <v>220.98</v>
      </c>
      <c r="C87" s="35">
        <v>87.42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45.58</v>
      </c>
      <c r="N87">
        <v>274.04000000000002</v>
      </c>
      <c r="O87">
        <v>86.16</v>
      </c>
      <c r="P87">
        <v>0</v>
      </c>
      <c r="Q87">
        <v>39.619999999999997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6.34</v>
      </c>
      <c r="X87">
        <v>42.5</v>
      </c>
      <c r="Y87">
        <v>14.16</v>
      </c>
      <c r="Z87">
        <v>14.17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15</v>
      </c>
      <c r="AH87">
        <v>43.33</v>
      </c>
      <c r="AI87">
        <v>43.33</v>
      </c>
      <c r="AJ87">
        <v>27.24</v>
      </c>
      <c r="AK87">
        <v>0</v>
      </c>
      <c r="AL87">
        <v>0</v>
      </c>
      <c r="AM87">
        <v>7.98</v>
      </c>
    </row>
    <row r="88" spans="1:39">
      <c r="A88" t="s">
        <v>130</v>
      </c>
      <c r="B88" s="35">
        <v>220.98</v>
      </c>
      <c r="C88" s="35">
        <v>87.42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45.58</v>
      </c>
      <c r="N88">
        <v>274.04000000000002</v>
      </c>
      <c r="O88">
        <v>86.16</v>
      </c>
      <c r="P88">
        <v>0</v>
      </c>
      <c r="Q88">
        <v>38.22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6.34</v>
      </c>
      <c r="X88">
        <v>43</v>
      </c>
      <c r="Y88">
        <v>14.34</v>
      </c>
      <c r="Z88">
        <v>14.33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15</v>
      </c>
      <c r="AH88">
        <v>44</v>
      </c>
      <c r="AI88">
        <v>44</v>
      </c>
      <c r="AJ88">
        <v>27.24</v>
      </c>
      <c r="AK88">
        <v>0</v>
      </c>
      <c r="AL88">
        <v>0</v>
      </c>
      <c r="AM88">
        <v>7.98</v>
      </c>
    </row>
    <row r="89" spans="1:39">
      <c r="A89" t="s">
        <v>131</v>
      </c>
      <c r="B89" s="35">
        <v>220.98</v>
      </c>
      <c r="C89" s="35">
        <v>87.42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45.58</v>
      </c>
      <c r="N89">
        <v>274.04000000000002</v>
      </c>
      <c r="O89">
        <v>86.16</v>
      </c>
      <c r="P89">
        <v>0</v>
      </c>
      <c r="Q89">
        <v>37.82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6.34</v>
      </c>
      <c r="X89">
        <v>44</v>
      </c>
      <c r="Y89">
        <v>14.66</v>
      </c>
      <c r="Z89">
        <v>14.67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15</v>
      </c>
      <c r="AH89">
        <v>41.67</v>
      </c>
      <c r="AI89">
        <v>41.67</v>
      </c>
      <c r="AJ89">
        <v>27.24</v>
      </c>
      <c r="AK89">
        <v>0</v>
      </c>
      <c r="AL89">
        <v>0</v>
      </c>
      <c r="AM89">
        <v>7.98</v>
      </c>
    </row>
    <row r="90" spans="1:39">
      <c r="A90" t="s">
        <v>132</v>
      </c>
      <c r="B90" s="35">
        <v>220.98</v>
      </c>
      <c r="C90" s="35">
        <v>87.42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45.58</v>
      </c>
      <c r="N90">
        <v>274.04000000000002</v>
      </c>
      <c r="O90">
        <v>86.16</v>
      </c>
      <c r="P90">
        <v>0</v>
      </c>
      <c r="Q90">
        <v>37.020000000000003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6.34</v>
      </c>
      <c r="X90">
        <v>44.5</v>
      </c>
      <c r="Y90">
        <v>14.84</v>
      </c>
      <c r="Z90">
        <v>14.83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15.34</v>
      </c>
      <c r="AH90">
        <v>42</v>
      </c>
      <c r="AI90">
        <v>42</v>
      </c>
      <c r="AJ90">
        <v>27.24</v>
      </c>
      <c r="AK90">
        <v>0</v>
      </c>
      <c r="AL90">
        <v>0</v>
      </c>
      <c r="AM90">
        <v>7.98</v>
      </c>
    </row>
    <row r="91" spans="1:39">
      <c r="A91" t="s">
        <v>133</v>
      </c>
      <c r="B91" s="35">
        <v>220.98</v>
      </c>
      <c r="C91" s="35">
        <v>87.42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45.58</v>
      </c>
      <c r="N91">
        <v>274.04000000000002</v>
      </c>
      <c r="O91">
        <v>86.16</v>
      </c>
      <c r="P91">
        <v>0</v>
      </c>
      <c r="Q91">
        <v>37.619999999999997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6.15</v>
      </c>
      <c r="X91">
        <v>45</v>
      </c>
      <c r="Y91">
        <v>15</v>
      </c>
      <c r="Z91">
        <v>15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15.66</v>
      </c>
      <c r="AH91">
        <v>47.33</v>
      </c>
      <c r="AI91">
        <v>47.33</v>
      </c>
      <c r="AJ91">
        <v>27.25</v>
      </c>
      <c r="AK91">
        <v>0</v>
      </c>
      <c r="AL91">
        <v>0</v>
      </c>
      <c r="AM91">
        <v>7.98</v>
      </c>
    </row>
    <row r="92" spans="1:39">
      <c r="A92" t="s">
        <v>134</v>
      </c>
      <c r="B92" s="35">
        <v>220.98</v>
      </c>
      <c r="C92" s="35">
        <v>87.42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45.58</v>
      </c>
      <c r="N92">
        <v>274.04000000000002</v>
      </c>
      <c r="O92">
        <v>86.16</v>
      </c>
      <c r="P92">
        <v>0</v>
      </c>
      <c r="Q92">
        <v>37.619999999999997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6.15</v>
      </c>
      <c r="X92">
        <v>45.5</v>
      </c>
      <c r="Y92">
        <v>15.16</v>
      </c>
      <c r="Z92">
        <v>15.17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</v>
      </c>
      <c r="AH92">
        <v>48.33</v>
      </c>
      <c r="AI92">
        <v>48.33</v>
      </c>
      <c r="AJ92">
        <v>27.25</v>
      </c>
      <c r="AK92">
        <v>0</v>
      </c>
      <c r="AL92">
        <v>0</v>
      </c>
      <c r="AM92">
        <v>7.98</v>
      </c>
    </row>
    <row r="93" spans="1:39">
      <c r="A93" t="s">
        <v>135</v>
      </c>
      <c r="B93" s="35">
        <v>220.98</v>
      </c>
      <c r="C93" s="35">
        <v>87.42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45.58</v>
      </c>
      <c r="N93">
        <v>274.04000000000002</v>
      </c>
      <c r="O93">
        <v>86.16</v>
      </c>
      <c r="P93">
        <v>0</v>
      </c>
      <c r="Q93">
        <v>37.619999999999997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6.15</v>
      </c>
      <c r="X93">
        <v>46</v>
      </c>
      <c r="Y93">
        <v>15.34</v>
      </c>
      <c r="Z93">
        <v>15.33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16.34</v>
      </c>
      <c r="AH93">
        <v>48.67</v>
      </c>
      <c r="AI93">
        <v>48.67</v>
      </c>
      <c r="AJ93">
        <v>28.26</v>
      </c>
      <c r="AK93">
        <v>0</v>
      </c>
      <c r="AL93">
        <v>0</v>
      </c>
      <c r="AM93">
        <v>7.98</v>
      </c>
    </row>
    <row r="94" spans="1:39">
      <c r="A94" t="s">
        <v>136</v>
      </c>
      <c r="B94" s="35">
        <v>220.98</v>
      </c>
      <c r="C94" s="35">
        <v>87.42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45.58</v>
      </c>
      <c r="N94">
        <v>274.04000000000002</v>
      </c>
      <c r="O94">
        <v>86.16</v>
      </c>
      <c r="P94">
        <v>0</v>
      </c>
      <c r="Q94">
        <v>37.020000000000003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6.15</v>
      </c>
      <c r="X94">
        <v>46.5</v>
      </c>
      <c r="Y94">
        <v>15.5</v>
      </c>
      <c r="Z94">
        <v>15.5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16.66</v>
      </c>
      <c r="AH94">
        <v>48.67</v>
      </c>
      <c r="AI94">
        <v>48.67</v>
      </c>
      <c r="AJ94">
        <v>28.26</v>
      </c>
      <c r="AK94">
        <v>0</v>
      </c>
      <c r="AL94">
        <v>0</v>
      </c>
      <c r="AM94">
        <v>7.98</v>
      </c>
    </row>
    <row r="95" spans="1:39">
      <c r="A95" t="s">
        <v>137</v>
      </c>
      <c r="B95" s="35">
        <v>220.98</v>
      </c>
      <c r="C95" s="35">
        <v>87.42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45.58</v>
      </c>
      <c r="N95">
        <v>274.04000000000002</v>
      </c>
      <c r="O95">
        <v>86.16</v>
      </c>
      <c r="P95">
        <v>0</v>
      </c>
      <c r="Q95">
        <v>37.22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6.15</v>
      </c>
      <c r="X95">
        <v>47.5</v>
      </c>
      <c r="Y95">
        <v>15.84</v>
      </c>
      <c r="Z95">
        <v>15.83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17.34</v>
      </c>
      <c r="AH95">
        <v>49.33</v>
      </c>
      <c r="AI95">
        <v>49.33</v>
      </c>
      <c r="AJ95">
        <v>27.25</v>
      </c>
      <c r="AK95">
        <v>0</v>
      </c>
      <c r="AL95">
        <v>0</v>
      </c>
      <c r="AM95">
        <v>7.98</v>
      </c>
    </row>
    <row r="96" spans="1:39">
      <c r="A96" t="s">
        <v>138</v>
      </c>
      <c r="B96" s="35">
        <v>220.98</v>
      </c>
      <c r="C96" s="35">
        <v>87.42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45.58</v>
      </c>
      <c r="N96">
        <v>274.04000000000002</v>
      </c>
      <c r="O96">
        <v>86.16</v>
      </c>
      <c r="P96">
        <v>0</v>
      </c>
      <c r="Q96">
        <v>37.22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6.15</v>
      </c>
      <c r="X96">
        <v>48</v>
      </c>
      <c r="Y96">
        <v>16</v>
      </c>
      <c r="Z96">
        <v>16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17.66</v>
      </c>
      <c r="AH96">
        <v>50.67</v>
      </c>
      <c r="AI96">
        <v>50.67</v>
      </c>
      <c r="AJ96">
        <v>27.25</v>
      </c>
      <c r="AK96">
        <v>0</v>
      </c>
      <c r="AL96">
        <v>0</v>
      </c>
      <c r="AM96">
        <v>7.98</v>
      </c>
    </row>
    <row r="97" spans="1:50">
      <c r="A97" t="s">
        <v>139</v>
      </c>
      <c r="B97" s="35">
        <v>220.98</v>
      </c>
      <c r="C97" s="35">
        <v>87.42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45.58</v>
      </c>
      <c r="N97">
        <v>274.04000000000002</v>
      </c>
      <c r="O97">
        <v>86.16</v>
      </c>
      <c r="P97">
        <v>0</v>
      </c>
      <c r="Q97">
        <v>36.01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6.15</v>
      </c>
      <c r="X97">
        <v>49</v>
      </c>
      <c r="Y97">
        <v>16.34</v>
      </c>
      <c r="Z97">
        <v>16.329999999999998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18.34</v>
      </c>
      <c r="AH97">
        <v>51.67</v>
      </c>
      <c r="AI97">
        <v>51.67</v>
      </c>
      <c r="AJ97">
        <v>27.25</v>
      </c>
      <c r="AK97">
        <v>0</v>
      </c>
      <c r="AL97">
        <v>0</v>
      </c>
      <c r="AM97">
        <v>7.98</v>
      </c>
    </row>
    <row r="98" spans="1:50">
      <c r="A98" t="s">
        <v>140</v>
      </c>
      <c r="B98" s="35">
        <v>220.98</v>
      </c>
      <c r="C98" s="35">
        <v>87.42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45.58</v>
      </c>
      <c r="N98">
        <v>274.04000000000002</v>
      </c>
      <c r="O98">
        <v>86.16</v>
      </c>
      <c r="P98">
        <v>0</v>
      </c>
      <c r="Q98">
        <v>35.61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6.15</v>
      </c>
      <c r="X98">
        <v>50</v>
      </c>
      <c r="Y98">
        <v>16.66</v>
      </c>
      <c r="Z98">
        <v>16.670000000000002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18.66</v>
      </c>
      <c r="AH98">
        <v>52.67</v>
      </c>
      <c r="AI98">
        <v>52.67</v>
      </c>
      <c r="AJ98">
        <v>27.25</v>
      </c>
      <c r="AK98">
        <v>0</v>
      </c>
      <c r="AL98">
        <v>0</v>
      </c>
      <c r="AM98">
        <v>7.98</v>
      </c>
    </row>
    <row r="99" spans="1:50">
      <c r="A99" t="s">
        <v>141</v>
      </c>
      <c r="B99" s="35">
        <f>SUM(B3:B98)/4000</f>
        <v>5.447434999999996</v>
      </c>
      <c r="C99" s="35">
        <f t="shared" ref="C99:P99" si="2">SUM(C3:C98)/4000</f>
        <v>1.8805350000000018</v>
      </c>
      <c r="D99" s="94">
        <f t="shared" ref="D99" si="3">SUM(D3:D98)/4000</f>
        <v>1.1065425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0.10777</v>
      </c>
      <c r="K99" s="38">
        <f t="shared" si="2"/>
        <v>0.10777</v>
      </c>
      <c r="L99" s="38">
        <f t="shared" si="2"/>
        <v>0.11044499999999995</v>
      </c>
      <c r="M99">
        <f t="shared" si="2"/>
        <v>1.2324899999999988</v>
      </c>
      <c r="N99">
        <f t="shared" si="2"/>
        <v>6.2814875000000114</v>
      </c>
      <c r="O99">
        <f t="shared" si="2"/>
        <v>2.0877450000000004</v>
      </c>
      <c r="P99">
        <f t="shared" si="2"/>
        <v>0</v>
      </c>
      <c r="Q99">
        <f t="shared" ref="Q99:AF99" si="5">SUM(Q3:Q98)/4000</f>
        <v>0.73529749999999983</v>
      </c>
      <c r="R99" s="94">
        <f t="shared" si="5"/>
        <v>0.38556000000000007</v>
      </c>
      <c r="S99" s="94">
        <f t="shared" si="5"/>
        <v>0.33579000000000003</v>
      </c>
      <c r="T99" s="94">
        <f t="shared" si="5"/>
        <v>0.38519250000000005</v>
      </c>
      <c r="U99">
        <f t="shared" si="5"/>
        <v>0</v>
      </c>
      <c r="V99">
        <f t="shared" si="5"/>
        <v>0.78719749999999999</v>
      </c>
      <c r="W99">
        <f t="shared" si="5"/>
        <v>0.1378399999999998</v>
      </c>
      <c r="X99">
        <f t="shared" si="5"/>
        <v>1.0018750000000001</v>
      </c>
      <c r="Y99">
        <f t="shared" si="5"/>
        <v>0.33392499999999975</v>
      </c>
      <c r="Z99">
        <f t="shared" si="5"/>
        <v>0.33397499999999969</v>
      </c>
      <c r="AA99">
        <f t="shared" si="5"/>
        <v>1.8143324999999999</v>
      </c>
      <c r="AB99">
        <f t="shared" si="5"/>
        <v>0.36284500000000008</v>
      </c>
      <c r="AC99">
        <f t="shared" si="5"/>
        <v>0.66625000000000001</v>
      </c>
      <c r="AD99">
        <f t="shared" si="5"/>
        <v>0.34475</v>
      </c>
      <c r="AE99">
        <f t="shared" si="5"/>
        <v>0.59475</v>
      </c>
      <c r="AF99">
        <f t="shared" si="5"/>
        <v>0.28625</v>
      </c>
      <c r="AG99">
        <f t="shared" ref="AG99:AM99" si="6">SUM(AG3:AG98)/4000</f>
        <v>0.30380750000000012</v>
      </c>
      <c r="AH99">
        <f t="shared" si="6"/>
        <v>0.93567000000000011</v>
      </c>
      <c r="AI99">
        <f t="shared" si="6"/>
        <v>0.93567000000000011</v>
      </c>
      <c r="AJ99">
        <f t="shared" si="6"/>
        <v>0.63844749999999995</v>
      </c>
      <c r="AK99">
        <f t="shared" si="6"/>
        <v>1.2315</v>
      </c>
      <c r="AL99">
        <f t="shared" si="6"/>
        <v>0.52375000000000005</v>
      </c>
      <c r="AM99">
        <f t="shared" si="6"/>
        <v>0.19152000000000027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45555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493.91746008730206</v>
      </c>
      <c r="L3">
        <v>6.4501524102079397</v>
      </c>
      <c r="M3">
        <v>30.91</v>
      </c>
      <c r="N3">
        <v>50.55</v>
      </c>
      <c r="O3">
        <v>71.41</v>
      </c>
      <c r="P3">
        <v>21.538098181176057</v>
      </c>
      <c r="Q3">
        <v>8.75</v>
      </c>
      <c r="R3">
        <v>17.774324653200292</v>
      </c>
      <c r="S3">
        <v>0</v>
      </c>
      <c r="T3">
        <v>0</v>
      </c>
      <c r="U3">
        <v>22.16</v>
      </c>
      <c r="V3">
        <v>8.86</v>
      </c>
      <c r="W3">
        <v>19.12</v>
      </c>
      <c r="X3">
        <v>42.084392025884554</v>
      </c>
      <c r="Y3">
        <v>0</v>
      </c>
      <c r="Z3">
        <v>2.7756290909090904</v>
      </c>
      <c r="AA3">
        <v>11.960518987341775</v>
      </c>
      <c r="AB3">
        <v>16.817987309346602</v>
      </c>
      <c r="AC3">
        <v>8.2395608793424735</v>
      </c>
      <c r="AD3">
        <v>11.696684850115728</v>
      </c>
      <c r="AE3">
        <v>20.754158231720094</v>
      </c>
      <c r="AF3">
        <v>23.847207457054054</v>
      </c>
      <c r="AG3">
        <v>27.697231787242529</v>
      </c>
      <c r="AH3">
        <v>49.795643238068713</v>
      </c>
      <c r="AI3">
        <v>1.3526054985540323</v>
      </c>
      <c r="AJ3">
        <v>0</v>
      </c>
      <c r="AK3">
        <v>22.042024185751576</v>
      </c>
      <c r="AL3">
        <v>46.217259036144569</v>
      </c>
      <c r="AM3">
        <v>0</v>
      </c>
      <c r="AN3">
        <v>0</v>
      </c>
      <c r="AO3">
        <v>0.50068799999999991</v>
      </c>
      <c r="AP3">
        <v>5.5337696768848375</v>
      </c>
      <c r="AQ3">
        <v>41.814650652243039</v>
      </c>
      <c r="AR3">
        <v>11.749162137681155</v>
      </c>
      <c r="AS3">
        <v>14.086360687153476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1110.4055690633245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493.91746008730206</v>
      </c>
      <c r="L4">
        <v>6.4501524102079397</v>
      </c>
      <c r="M4">
        <v>30.91</v>
      </c>
      <c r="N4">
        <v>50.55</v>
      </c>
      <c r="O4">
        <v>71.41</v>
      </c>
      <c r="P4">
        <v>21.538098181176057</v>
      </c>
      <c r="Q4">
        <v>8.75</v>
      </c>
      <c r="R4">
        <v>17.774324653200292</v>
      </c>
      <c r="S4">
        <v>0</v>
      </c>
      <c r="T4">
        <v>0</v>
      </c>
      <c r="U4">
        <v>22.16</v>
      </c>
      <c r="V4">
        <v>8.86</v>
      </c>
      <c r="W4">
        <v>19.12</v>
      </c>
      <c r="X4">
        <v>42.084392025884554</v>
      </c>
      <c r="Y4">
        <v>0</v>
      </c>
      <c r="Z4">
        <v>2.7756290909090904</v>
      </c>
      <c r="AA4">
        <v>11.960518987341775</v>
      </c>
      <c r="AB4">
        <v>10.779050662336704</v>
      </c>
      <c r="AC4">
        <v>8.2395608793424735</v>
      </c>
      <c r="AD4">
        <v>11.696684850115728</v>
      </c>
      <c r="AE4">
        <v>20.754158231720094</v>
      </c>
      <c r="AF4">
        <v>23.847207457054054</v>
      </c>
      <c r="AG4">
        <v>27.697231787242529</v>
      </c>
      <c r="AH4">
        <v>49.795643238068713</v>
      </c>
      <c r="AI4">
        <v>1.3526054985540323</v>
      </c>
      <c r="AJ4">
        <v>0</v>
      </c>
      <c r="AK4">
        <v>22.042024185751576</v>
      </c>
      <c r="AL4">
        <v>46.217259036144569</v>
      </c>
      <c r="AM4">
        <v>0</v>
      </c>
      <c r="AN4">
        <v>0</v>
      </c>
      <c r="AO4">
        <v>0.50068799999999991</v>
      </c>
      <c r="AP4">
        <v>5.5337696768848375</v>
      </c>
      <c r="AQ4">
        <v>41.814650652243039</v>
      </c>
      <c r="AR4">
        <v>11.749162137681155</v>
      </c>
      <c r="AS4">
        <v>14.086360687153476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1104.3666324163146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493.91746008730206</v>
      </c>
      <c r="L5">
        <v>6.4501524102079397</v>
      </c>
      <c r="M5">
        <v>30.91</v>
      </c>
      <c r="N5">
        <v>50.55</v>
      </c>
      <c r="O5">
        <v>71.41</v>
      </c>
      <c r="P5">
        <v>21.538098181176057</v>
      </c>
      <c r="Q5">
        <v>8.75</v>
      </c>
      <c r="R5">
        <v>17.774324653200292</v>
      </c>
      <c r="S5">
        <v>0</v>
      </c>
      <c r="T5">
        <v>0</v>
      </c>
      <c r="U5">
        <v>22.16</v>
      </c>
      <c r="V5">
        <v>8.86</v>
      </c>
      <c r="W5">
        <v>19.12</v>
      </c>
      <c r="X5">
        <v>42.084392025884554</v>
      </c>
      <c r="Y5">
        <v>0</v>
      </c>
      <c r="Z5">
        <v>2.7756290909090904</v>
      </c>
      <c r="AA5">
        <v>11.960518987341775</v>
      </c>
      <c r="AB5">
        <v>10.779050662336704</v>
      </c>
      <c r="AC5">
        <v>8.2395608793424735</v>
      </c>
      <c r="AD5">
        <v>11.696684850115728</v>
      </c>
      <c r="AE5">
        <v>20.754158231720094</v>
      </c>
      <c r="AF5">
        <v>23.847207457054054</v>
      </c>
      <c r="AG5">
        <v>27.697231787242529</v>
      </c>
      <c r="AH5">
        <v>49.795643238068713</v>
      </c>
      <c r="AI5">
        <v>1.3526054985540323</v>
      </c>
      <c r="AJ5">
        <v>0</v>
      </c>
      <c r="AK5">
        <v>22.042024185751576</v>
      </c>
      <c r="AL5">
        <v>57.400418244406183</v>
      </c>
      <c r="AM5">
        <v>0</v>
      </c>
      <c r="AN5">
        <v>0</v>
      </c>
      <c r="AO5">
        <v>0.623664</v>
      </c>
      <c r="AP5">
        <v>5.5337696768848375</v>
      </c>
      <c r="AQ5">
        <v>41.814650652243039</v>
      </c>
      <c r="AR5">
        <v>11.749162137681155</v>
      </c>
      <c r="AS5">
        <v>14.086360687153476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1115.6727676245762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493.91746008730206</v>
      </c>
      <c r="L6">
        <v>6.4501524102079397</v>
      </c>
      <c r="M6">
        <v>30.91</v>
      </c>
      <c r="N6">
        <v>50.55</v>
      </c>
      <c r="O6">
        <v>71.41</v>
      </c>
      <c r="P6">
        <v>21.538098181176057</v>
      </c>
      <c r="Q6">
        <v>8.75</v>
      </c>
      <c r="R6">
        <v>17.774324653200292</v>
      </c>
      <c r="S6">
        <v>0</v>
      </c>
      <c r="T6">
        <v>0</v>
      </c>
      <c r="U6">
        <v>22.16</v>
      </c>
      <c r="V6">
        <v>8.86</v>
      </c>
      <c r="W6">
        <v>19.12</v>
      </c>
      <c r="X6">
        <v>42.084392025884554</v>
      </c>
      <c r="Y6">
        <v>0</v>
      </c>
      <c r="Z6">
        <v>2.7756290909090904</v>
      </c>
      <c r="AA6">
        <v>11.960518987341775</v>
      </c>
      <c r="AB6">
        <v>10.779050662336704</v>
      </c>
      <c r="AC6">
        <v>8.2395608793424735</v>
      </c>
      <c r="AD6">
        <v>11.696684850115728</v>
      </c>
      <c r="AE6">
        <v>20.754158231720094</v>
      </c>
      <c r="AF6">
        <v>23.847207457054054</v>
      </c>
      <c r="AG6">
        <v>27.697231787242529</v>
      </c>
      <c r="AH6">
        <v>49.795643238068713</v>
      </c>
      <c r="AI6">
        <v>1.3526054985540323</v>
      </c>
      <c r="AJ6">
        <v>0</v>
      </c>
      <c r="AK6">
        <v>22.042024185751576</v>
      </c>
      <c r="AL6">
        <v>57.400418244406183</v>
      </c>
      <c r="AM6">
        <v>0</v>
      </c>
      <c r="AN6">
        <v>0</v>
      </c>
      <c r="AO6">
        <v>0.623664</v>
      </c>
      <c r="AP6">
        <v>5.5337696768848375</v>
      </c>
      <c r="AQ6">
        <v>41.814650652243039</v>
      </c>
      <c r="AR6">
        <v>11.749162137681155</v>
      </c>
      <c r="AS6">
        <v>14.086360687153476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1115.6727676245762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248.01</v>
      </c>
      <c r="L7">
        <v>6.4501524102079397</v>
      </c>
      <c r="M7">
        <v>30.91</v>
      </c>
      <c r="N7">
        <v>50.55</v>
      </c>
      <c r="O7">
        <v>71.41</v>
      </c>
      <c r="P7">
        <v>20.100000000000001</v>
      </c>
      <c r="Q7">
        <v>8.75</v>
      </c>
      <c r="R7">
        <v>17.774324653200292</v>
      </c>
      <c r="S7">
        <v>0</v>
      </c>
      <c r="T7">
        <v>0</v>
      </c>
      <c r="U7">
        <v>22.16</v>
      </c>
      <c r="V7">
        <v>8.86</v>
      </c>
      <c r="W7">
        <v>19.12</v>
      </c>
      <c r="X7">
        <v>42.084392025884554</v>
      </c>
      <c r="Y7">
        <v>0</v>
      </c>
      <c r="Z7">
        <v>2.7756290909090904</v>
      </c>
      <c r="AA7">
        <v>11.960518987341775</v>
      </c>
      <c r="AB7">
        <v>10.779050662336704</v>
      </c>
      <c r="AC7">
        <v>8.2395608793424735</v>
      </c>
      <c r="AD7">
        <v>11.696684850115728</v>
      </c>
      <c r="AE7">
        <v>20.754158231720094</v>
      </c>
      <c r="AF7">
        <v>17.886997529202894</v>
      </c>
      <c r="AG7">
        <v>27.697231787242529</v>
      </c>
      <c r="AH7">
        <v>49.795643238068713</v>
      </c>
      <c r="AI7">
        <v>1.3526054985540323</v>
      </c>
      <c r="AJ7">
        <v>0</v>
      </c>
      <c r="AK7">
        <v>22.042024185751576</v>
      </c>
      <c r="AL7">
        <v>57.400418244406183</v>
      </c>
      <c r="AM7">
        <v>0</v>
      </c>
      <c r="AN7">
        <v>0</v>
      </c>
      <c r="AO7">
        <v>0.623664</v>
      </c>
      <c r="AP7">
        <v>5.5337696768848375</v>
      </c>
      <c r="AQ7">
        <v>41.814650652243039</v>
      </c>
      <c r="AR7">
        <v>11.749162137681155</v>
      </c>
      <c r="AS7">
        <v>8.0127921706090177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856.29343091170244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248.01</v>
      </c>
      <c r="L8">
        <v>6.4501524102079397</v>
      </c>
      <c r="M8">
        <v>30.91</v>
      </c>
      <c r="N8">
        <v>50.55</v>
      </c>
      <c r="O8">
        <v>71.41</v>
      </c>
      <c r="P8">
        <v>18.668098003259985</v>
      </c>
      <c r="Q8">
        <v>8.75</v>
      </c>
      <c r="R8">
        <v>17.774324653200292</v>
      </c>
      <c r="S8">
        <v>0</v>
      </c>
      <c r="T8">
        <v>0</v>
      </c>
      <c r="U8">
        <v>22.16</v>
      </c>
      <c r="V8">
        <v>8.86</v>
      </c>
      <c r="W8">
        <v>19.12</v>
      </c>
      <c r="X8">
        <v>42.084392025884554</v>
      </c>
      <c r="Y8">
        <v>0</v>
      </c>
      <c r="Z8">
        <v>2.7756290909090904</v>
      </c>
      <c r="AA8">
        <v>11.960518987341775</v>
      </c>
      <c r="AB8">
        <v>10.779050662336704</v>
      </c>
      <c r="AC8">
        <v>8.2395608793424735</v>
      </c>
      <c r="AD8">
        <v>11.696684850115728</v>
      </c>
      <c r="AE8">
        <v>20.754158231720094</v>
      </c>
      <c r="AF8">
        <v>17.886997529202894</v>
      </c>
      <c r="AG8">
        <v>27.697231787242529</v>
      </c>
      <c r="AH8">
        <v>49.795643238068713</v>
      </c>
      <c r="AI8">
        <v>1.3526054985540323</v>
      </c>
      <c r="AJ8">
        <v>0</v>
      </c>
      <c r="AK8">
        <v>22.042024185751576</v>
      </c>
      <c r="AL8">
        <v>57.400418244406183</v>
      </c>
      <c r="AM8">
        <v>0</v>
      </c>
      <c r="AN8">
        <v>0</v>
      </c>
      <c r="AO8">
        <v>0.623664</v>
      </c>
      <c r="AP8">
        <v>5.5337696768848375</v>
      </c>
      <c r="AQ8">
        <v>41.814650652243039</v>
      </c>
      <c r="AR8">
        <v>11.749162137681155</v>
      </c>
      <c r="AS8">
        <v>8.0127921706090177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854.86152891496238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248.01</v>
      </c>
      <c r="L9">
        <v>6.4501524102079397</v>
      </c>
      <c r="M9">
        <v>30.91</v>
      </c>
      <c r="N9">
        <v>50.55</v>
      </c>
      <c r="O9">
        <v>71.41</v>
      </c>
      <c r="P9">
        <v>17.229999999999997</v>
      </c>
      <c r="Q9">
        <v>8.75</v>
      </c>
      <c r="R9">
        <v>17.774324653200292</v>
      </c>
      <c r="S9">
        <v>0</v>
      </c>
      <c r="T9">
        <v>0</v>
      </c>
      <c r="U9">
        <v>22.16</v>
      </c>
      <c r="V9">
        <v>8.86</v>
      </c>
      <c r="W9">
        <v>19.12</v>
      </c>
      <c r="X9">
        <v>42.084392025884554</v>
      </c>
      <c r="Y9">
        <v>0</v>
      </c>
      <c r="Z9">
        <v>2.7756290909090904</v>
      </c>
      <c r="AA9">
        <v>11.960518987341775</v>
      </c>
      <c r="AB9">
        <v>10.779050662336704</v>
      </c>
      <c r="AC9">
        <v>8.2395608793424735</v>
      </c>
      <c r="AD9">
        <v>11.696684850115728</v>
      </c>
      <c r="AE9">
        <v>20.754158231720094</v>
      </c>
      <c r="AF9">
        <v>17.886997529202894</v>
      </c>
      <c r="AG9">
        <v>27.697231787242529</v>
      </c>
      <c r="AH9">
        <v>49.795643238068713</v>
      </c>
      <c r="AI9">
        <v>1.3526054985540323</v>
      </c>
      <c r="AJ9">
        <v>0</v>
      </c>
      <c r="AK9">
        <v>22.042024185751576</v>
      </c>
      <c r="AL9">
        <v>57.400418244406183</v>
      </c>
      <c r="AM9">
        <v>0</v>
      </c>
      <c r="AN9">
        <v>0</v>
      </c>
      <c r="AO9">
        <v>0.623664</v>
      </c>
      <c r="AP9">
        <v>5.5337696768848375</v>
      </c>
      <c r="AQ9">
        <v>41.814650652243039</v>
      </c>
      <c r="AR9">
        <v>21.381278985507237</v>
      </c>
      <c r="AS9">
        <v>8.0127921706090177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863.05554775952851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248.01</v>
      </c>
      <c r="L10">
        <v>6.4501524102079397</v>
      </c>
      <c r="M10">
        <v>30.91</v>
      </c>
      <c r="N10">
        <v>50.55</v>
      </c>
      <c r="O10">
        <v>71.41</v>
      </c>
      <c r="P10">
        <v>17.229999999999997</v>
      </c>
      <c r="Q10">
        <v>8.75</v>
      </c>
      <c r="R10">
        <v>17.774324653200292</v>
      </c>
      <c r="S10">
        <v>0</v>
      </c>
      <c r="T10">
        <v>0</v>
      </c>
      <c r="U10">
        <v>22.16</v>
      </c>
      <c r="V10">
        <v>8.86</v>
      </c>
      <c r="W10">
        <v>19.12</v>
      </c>
      <c r="X10">
        <v>42.084392025884554</v>
      </c>
      <c r="Y10">
        <v>0</v>
      </c>
      <c r="Z10">
        <v>2.7756290909090904</v>
      </c>
      <c r="AA10">
        <v>11.960518987341775</v>
      </c>
      <c r="AB10">
        <v>10.779050662336704</v>
      </c>
      <c r="AC10">
        <v>8.2395608793424735</v>
      </c>
      <c r="AD10">
        <v>11.696684850115728</v>
      </c>
      <c r="AE10">
        <v>20.754158231720094</v>
      </c>
      <c r="AF10">
        <v>17.886997529202894</v>
      </c>
      <c r="AG10">
        <v>27.697231787242529</v>
      </c>
      <c r="AH10">
        <v>49.795643238068713</v>
      </c>
      <c r="AI10">
        <v>1.3526054985540323</v>
      </c>
      <c r="AJ10">
        <v>0</v>
      </c>
      <c r="AK10">
        <v>22.042024185751576</v>
      </c>
      <c r="AL10">
        <v>57.400418244406183</v>
      </c>
      <c r="AM10">
        <v>0</v>
      </c>
      <c r="AN10">
        <v>0</v>
      </c>
      <c r="AO10">
        <v>0.623664</v>
      </c>
      <c r="AP10">
        <v>5.5337696768848375</v>
      </c>
      <c r="AQ10">
        <v>41.814650652243039</v>
      </c>
      <c r="AR10">
        <v>21.381278985507237</v>
      </c>
      <c r="AS10">
        <v>8.0127921706090177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863.05554775952851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248.01</v>
      </c>
      <c r="L11">
        <v>6.4501524102079397</v>
      </c>
      <c r="M11">
        <v>30.91</v>
      </c>
      <c r="N11">
        <v>50.55</v>
      </c>
      <c r="O11">
        <v>71.41</v>
      </c>
      <c r="P11">
        <v>17.229999999999997</v>
      </c>
      <c r="Q11">
        <v>8.75</v>
      </c>
      <c r="R11">
        <v>17.774324653200292</v>
      </c>
      <c r="S11">
        <v>0</v>
      </c>
      <c r="T11">
        <v>0</v>
      </c>
      <c r="U11">
        <v>22.16</v>
      </c>
      <c r="V11">
        <v>8.86</v>
      </c>
      <c r="W11">
        <v>19.12</v>
      </c>
      <c r="X11">
        <v>42.084392025884554</v>
      </c>
      <c r="Y11">
        <v>0</v>
      </c>
      <c r="Z11">
        <v>2.7756290909090904</v>
      </c>
      <c r="AA11">
        <v>11.960518987341775</v>
      </c>
      <c r="AB11">
        <v>10.779050662336704</v>
      </c>
      <c r="AC11">
        <v>8.2395608793424735</v>
      </c>
      <c r="AD11">
        <v>11.696684850115728</v>
      </c>
      <c r="AE11">
        <v>20.754158231720094</v>
      </c>
      <c r="AF11">
        <v>17.886997529202894</v>
      </c>
      <c r="AG11">
        <v>27.697231787242529</v>
      </c>
      <c r="AH11">
        <v>49.795643238068713</v>
      </c>
      <c r="AI11">
        <v>1.082084398843226</v>
      </c>
      <c r="AJ11">
        <v>0</v>
      </c>
      <c r="AK11">
        <v>22.042024185751576</v>
      </c>
      <c r="AL11">
        <v>36.973807228915661</v>
      </c>
      <c r="AM11">
        <v>0</v>
      </c>
      <c r="AN11">
        <v>0</v>
      </c>
      <c r="AO11">
        <v>0.623664</v>
      </c>
      <c r="AP11">
        <v>5.5337696768848375</v>
      </c>
      <c r="AQ11">
        <v>41.814650652243039</v>
      </c>
      <c r="AR11">
        <v>9.3993297101449222</v>
      </c>
      <c r="AS11">
        <v>8.0127921706090177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830.37646636896488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248.01</v>
      </c>
      <c r="L12">
        <v>6.4501524102079397</v>
      </c>
      <c r="M12">
        <v>30.91</v>
      </c>
      <c r="N12">
        <v>50.55</v>
      </c>
      <c r="O12">
        <v>71.41</v>
      </c>
      <c r="P12">
        <v>17.229999999999997</v>
      </c>
      <c r="Q12">
        <v>8.75</v>
      </c>
      <c r="R12">
        <v>17.774324653200292</v>
      </c>
      <c r="S12">
        <v>0</v>
      </c>
      <c r="T12">
        <v>0</v>
      </c>
      <c r="U12">
        <v>22.16</v>
      </c>
      <c r="V12">
        <v>8.86</v>
      </c>
      <c r="W12">
        <v>19.12</v>
      </c>
      <c r="X12">
        <v>42.084392025884554</v>
      </c>
      <c r="Y12">
        <v>0</v>
      </c>
      <c r="Z12">
        <v>2.7756290909090904</v>
      </c>
      <c r="AA12">
        <v>11.960518987341775</v>
      </c>
      <c r="AB12">
        <v>10.779050662336704</v>
      </c>
      <c r="AC12">
        <v>8.2395608793424735</v>
      </c>
      <c r="AD12">
        <v>11.696684850115728</v>
      </c>
      <c r="AE12">
        <v>20.754158231720094</v>
      </c>
      <c r="AF12">
        <v>17.886997529202894</v>
      </c>
      <c r="AG12">
        <v>27.697231787242529</v>
      </c>
      <c r="AH12">
        <v>49.795643238068713</v>
      </c>
      <c r="AI12">
        <v>1.082084398843226</v>
      </c>
      <c r="AJ12">
        <v>0</v>
      </c>
      <c r="AK12">
        <v>22.042024185751576</v>
      </c>
      <c r="AL12">
        <v>27.730355421686745</v>
      </c>
      <c r="AM12">
        <v>0</v>
      </c>
      <c r="AN12">
        <v>0</v>
      </c>
      <c r="AO12">
        <v>0.623664</v>
      </c>
      <c r="AP12">
        <v>5.5337696768848375</v>
      </c>
      <c r="AQ12">
        <v>41.814650652243039</v>
      </c>
      <c r="AR12">
        <v>9.3993297101449222</v>
      </c>
      <c r="AS12">
        <v>8.0127921706090177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821.13301456173599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248.01</v>
      </c>
      <c r="L13">
        <v>6.4501524102079397</v>
      </c>
      <c r="M13">
        <v>30.91</v>
      </c>
      <c r="N13">
        <v>50.55</v>
      </c>
      <c r="O13">
        <v>71.41</v>
      </c>
      <c r="P13">
        <v>17.229999999999997</v>
      </c>
      <c r="Q13">
        <v>8.75</v>
      </c>
      <c r="R13">
        <v>17.774323600973236</v>
      </c>
      <c r="S13">
        <v>0</v>
      </c>
      <c r="T13">
        <v>0</v>
      </c>
      <c r="U13">
        <v>22.16</v>
      </c>
      <c r="V13">
        <v>8.86</v>
      </c>
      <c r="W13">
        <v>19.12</v>
      </c>
      <c r="X13">
        <v>42.084392025884554</v>
      </c>
      <c r="Y13">
        <v>0</v>
      </c>
      <c r="Z13">
        <v>2.7756290909090904</v>
      </c>
      <c r="AA13">
        <v>11.960518987341775</v>
      </c>
      <c r="AB13">
        <v>10.779050662336704</v>
      </c>
      <c r="AC13">
        <v>8.2395608793424735</v>
      </c>
      <c r="AD13">
        <v>11.696684850115728</v>
      </c>
      <c r="AE13">
        <v>20.754158231720094</v>
      </c>
      <c r="AF13">
        <v>17.886997529202894</v>
      </c>
      <c r="AG13">
        <v>27.697231787242529</v>
      </c>
      <c r="AH13">
        <v>49.795643238068713</v>
      </c>
      <c r="AI13">
        <v>1.082084398843226</v>
      </c>
      <c r="AJ13">
        <v>0</v>
      </c>
      <c r="AK13">
        <v>22.042024185751576</v>
      </c>
      <c r="AL13">
        <v>27.730355421686745</v>
      </c>
      <c r="AM13">
        <v>0</v>
      </c>
      <c r="AN13">
        <v>0</v>
      </c>
      <c r="AO13">
        <v>0.623664</v>
      </c>
      <c r="AP13">
        <v>5.5337696768848375</v>
      </c>
      <c r="AQ13">
        <v>41.814650652243039</v>
      </c>
      <c r="AR13">
        <v>9.3993297101449222</v>
      </c>
      <c r="AS13">
        <v>8.0127921706090177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821.13301350950894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248.01</v>
      </c>
      <c r="L14">
        <v>6.4501524102079397</v>
      </c>
      <c r="M14">
        <v>30.91</v>
      </c>
      <c r="N14">
        <v>50.55</v>
      </c>
      <c r="O14">
        <v>71.41</v>
      </c>
      <c r="P14">
        <v>17.229999999999997</v>
      </c>
      <c r="Q14">
        <v>8.75</v>
      </c>
      <c r="R14">
        <v>17.774323600973236</v>
      </c>
      <c r="S14">
        <v>0</v>
      </c>
      <c r="T14">
        <v>0</v>
      </c>
      <c r="U14">
        <v>22.16</v>
      </c>
      <c r="V14">
        <v>8.86</v>
      </c>
      <c r="W14">
        <v>19.12</v>
      </c>
      <c r="X14">
        <v>42.084392025884554</v>
      </c>
      <c r="Y14">
        <v>0</v>
      </c>
      <c r="Z14">
        <v>2.7756290909090904</v>
      </c>
      <c r="AA14">
        <v>11.960518987341775</v>
      </c>
      <c r="AB14">
        <v>10.779050662336704</v>
      </c>
      <c r="AC14">
        <v>8.2395608793424735</v>
      </c>
      <c r="AD14">
        <v>11.696684850115728</v>
      </c>
      <c r="AE14">
        <v>20.754158231720094</v>
      </c>
      <c r="AF14">
        <v>17.886997529202894</v>
      </c>
      <c r="AG14">
        <v>27.697231787242529</v>
      </c>
      <c r="AH14">
        <v>49.795643238068713</v>
      </c>
      <c r="AI14">
        <v>1.082084398843226</v>
      </c>
      <c r="AJ14">
        <v>0</v>
      </c>
      <c r="AK14">
        <v>22.042024185751576</v>
      </c>
      <c r="AL14">
        <v>27.730355421686745</v>
      </c>
      <c r="AM14">
        <v>0</v>
      </c>
      <c r="AN14">
        <v>0</v>
      </c>
      <c r="AO14">
        <v>0.623664</v>
      </c>
      <c r="AP14">
        <v>5.5337696768848375</v>
      </c>
      <c r="AQ14">
        <v>41.814650652243039</v>
      </c>
      <c r="AR14">
        <v>9.3993297101449222</v>
      </c>
      <c r="AS14">
        <v>8.0127921706090177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821.13301350950894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248.01</v>
      </c>
      <c r="L15">
        <v>7.1999999999999993</v>
      </c>
      <c r="M15">
        <v>30.91</v>
      </c>
      <c r="N15">
        <v>50.55</v>
      </c>
      <c r="O15">
        <v>71.41</v>
      </c>
      <c r="P15">
        <v>17.229999999999997</v>
      </c>
      <c r="Q15">
        <v>8.75</v>
      </c>
      <c r="R15">
        <v>17.78</v>
      </c>
      <c r="S15">
        <v>0</v>
      </c>
      <c r="T15">
        <v>0</v>
      </c>
      <c r="U15">
        <v>22.16</v>
      </c>
      <c r="V15">
        <v>8.86</v>
      </c>
      <c r="W15">
        <v>19.12</v>
      </c>
      <c r="X15">
        <v>42.084392025884554</v>
      </c>
      <c r="Y15">
        <v>0</v>
      </c>
      <c r="Z15">
        <v>2.7756290909090904</v>
      </c>
      <c r="AA15">
        <v>11.960518987341775</v>
      </c>
      <c r="AB15">
        <v>10.779050662336704</v>
      </c>
      <c r="AC15">
        <v>8.2395608793424735</v>
      </c>
      <c r="AD15">
        <v>11.696684850115728</v>
      </c>
      <c r="AE15">
        <v>20.754158231720094</v>
      </c>
      <c r="AF15">
        <v>17.886997529202894</v>
      </c>
      <c r="AG15">
        <v>27.697231787242529</v>
      </c>
      <c r="AH15">
        <v>49.795643238068713</v>
      </c>
      <c r="AI15">
        <v>1.082084398843226</v>
      </c>
      <c r="AJ15">
        <v>0</v>
      </c>
      <c r="AK15">
        <v>22.042024185751576</v>
      </c>
      <c r="AL15">
        <v>27.730355421686745</v>
      </c>
      <c r="AM15">
        <v>0</v>
      </c>
      <c r="AN15">
        <v>0</v>
      </c>
      <c r="AO15">
        <v>0.623664</v>
      </c>
      <c r="AP15">
        <v>5.0155277547638768</v>
      </c>
      <c r="AQ15">
        <v>41.814650652243039</v>
      </c>
      <c r="AR15">
        <v>9.3993297101449222</v>
      </c>
      <c r="AS15">
        <v>8.0127921706090177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821.3702955762069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248.01</v>
      </c>
      <c r="L16">
        <v>6.7801600831109967</v>
      </c>
      <c r="M16">
        <v>30.91</v>
      </c>
      <c r="N16">
        <v>50.55</v>
      </c>
      <c r="O16">
        <v>71.41</v>
      </c>
      <c r="P16">
        <v>17.229999999999997</v>
      </c>
      <c r="Q16">
        <v>8.75</v>
      </c>
      <c r="R16">
        <v>18.035676971004072</v>
      </c>
      <c r="S16">
        <v>0</v>
      </c>
      <c r="T16">
        <v>0</v>
      </c>
      <c r="U16">
        <v>22.16</v>
      </c>
      <c r="V16">
        <v>8.86</v>
      </c>
      <c r="W16">
        <v>19.12</v>
      </c>
      <c r="X16">
        <v>42.084392025884554</v>
      </c>
      <c r="Y16">
        <v>0</v>
      </c>
      <c r="Z16">
        <v>2.7756290909090904</v>
      </c>
      <c r="AA16">
        <v>11.960518987341775</v>
      </c>
      <c r="AB16">
        <v>10.779050662336704</v>
      </c>
      <c r="AC16">
        <v>8.2395608793424735</v>
      </c>
      <c r="AD16">
        <v>11.696684850115728</v>
      </c>
      <c r="AE16">
        <v>20.754158231720094</v>
      </c>
      <c r="AF16">
        <v>17.886997529202894</v>
      </c>
      <c r="AG16">
        <v>27.697231787242529</v>
      </c>
      <c r="AH16">
        <v>49.795643238068713</v>
      </c>
      <c r="AI16">
        <v>1.082084398843226</v>
      </c>
      <c r="AJ16">
        <v>0</v>
      </c>
      <c r="AK16">
        <v>22.042024185751576</v>
      </c>
      <c r="AL16">
        <v>27.730355421686745</v>
      </c>
      <c r="AM16">
        <v>0</v>
      </c>
      <c r="AN16">
        <v>0</v>
      </c>
      <c r="AO16">
        <v>0.623664</v>
      </c>
      <c r="AP16">
        <v>5.0155277547638768</v>
      </c>
      <c r="AQ16">
        <v>41.814650652243039</v>
      </c>
      <c r="AR16">
        <v>9.3993297101449222</v>
      </c>
      <c r="AS16">
        <v>8.0127921706090177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821.20613263032192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246.95000000000002</v>
      </c>
      <c r="L17">
        <v>6.73</v>
      </c>
      <c r="M17">
        <v>30.91</v>
      </c>
      <c r="N17">
        <v>50.55</v>
      </c>
      <c r="O17">
        <v>71.41</v>
      </c>
      <c r="P17">
        <v>17.229999999999997</v>
      </c>
      <c r="Q17">
        <v>8.75</v>
      </c>
      <c r="R17">
        <v>17.774323600973236</v>
      </c>
      <c r="S17">
        <v>0</v>
      </c>
      <c r="T17">
        <v>0</v>
      </c>
      <c r="U17">
        <v>22.16</v>
      </c>
      <c r="V17">
        <v>8.86</v>
      </c>
      <c r="W17">
        <v>19.12</v>
      </c>
      <c r="X17">
        <v>42.084392025884554</v>
      </c>
      <c r="Y17">
        <v>0</v>
      </c>
      <c r="Z17">
        <v>2.7756290909090904</v>
      </c>
      <c r="AA17">
        <v>11.960518987341775</v>
      </c>
      <c r="AB17">
        <v>10.779050662336704</v>
      </c>
      <c r="AC17">
        <v>8.2395608793424735</v>
      </c>
      <c r="AD17">
        <v>11.696684850115728</v>
      </c>
      <c r="AE17">
        <v>20.754158231720094</v>
      </c>
      <c r="AF17">
        <v>17.886997529202894</v>
      </c>
      <c r="AG17">
        <v>27.697231787242529</v>
      </c>
      <c r="AH17">
        <v>59.759597044910954</v>
      </c>
      <c r="AI17">
        <v>1.082084398843226</v>
      </c>
      <c r="AJ17">
        <v>0</v>
      </c>
      <c r="AK17">
        <v>22.042024185751576</v>
      </c>
      <c r="AL17">
        <v>27.730355421686745</v>
      </c>
      <c r="AM17">
        <v>0</v>
      </c>
      <c r="AN17">
        <v>0</v>
      </c>
      <c r="AO17">
        <v>0.623664</v>
      </c>
      <c r="AP17">
        <v>5.0155277547638768</v>
      </c>
      <c r="AQ17">
        <v>41.814650652243039</v>
      </c>
      <c r="AR17">
        <v>9.3993297101449222</v>
      </c>
      <c r="AS17">
        <v>8.0127921706090177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829.79857298402237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246.95000000000002</v>
      </c>
      <c r="L18">
        <v>6.7801600831109967</v>
      </c>
      <c r="M18">
        <v>30.91</v>
      </c>
      <c r="N18">
        <v>50.55</v>
      </c>
      <c r="O18">
        <v>71.41</v>
      </c>
      <c r="P18">
        <v>17.229999999999997</v>
      </c>
      <c r="Q18">
        <v>8.75</v>
      </c>
      <c r="R18">
        <v>17.774323600973236</v>
      </c>
      <c r="S18">
        <v>0</v>
      </c>
      <c r="T18">
        <v>0</v>
      </c>
      <c r="U18">
        <v>22.16</v>
      </c>
      <c r="V18">
        <v>8.86</v>
      </c>
      <c r="W18">
        <v>19.12</v>
      </c>
      <c r="X18">
        <v>42.084392025884554</v>
      </c>
      <c r="Y18">
        <v>0</v>
      </c>
      <c r="Z18">
        <v>2.7756290909090904</v>
      </c>
      <c r="AA18">
        <v>11.960518987341775</v>
      </c>
      <c r="AB18">
        <v>10.779050662336704</v>
      </c>
      <c r="AC18">
        <v>8.2395608793424735</v>
      </c>
      <c r="AD18">
        <v>11.696684850115728</v>
      </c>
      <c r="AE18">
        <v>20.754158231720094</v>
      </c>
      <c r="AF18">
        <v>17.886997529202894</v>
      </c>
      <c r="AG18">
        <v>27.697231787242529</v>
      </c>
      <c r="AH18">
        <v>59.759597044910954</v>
      </c>
      <c r="AI18">
        <v>1.082084398843226</v>
      </c>
      <c r="AJ18">
        <v>0</v>
      </c>
      <c r="AK18">
        <v>22.042024185751576</v>
      </c>
      <c r="AL18">
        <v>27.730355421686745</v>
      </c>
      <c r="AM18">
        <v>0</v>
      </c>
      <c r="AN18">
        <v>0</v>
      </c>
      <c r="AO18">
        <v>0.56217600000000001</v>
      </c>
      <c r="AP18">
        <v>5.0155277547638768</v>
      </c>
      <c r="AQ18">
        <v>41.814650652243039</v>
      </c>
      <c r="AR18">
        <v>9.3993297101449222</v>
      </c>
      <c r="AS18">
        <v>8.0127921706090177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829.78724506713343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246.95000000000002</v>
      </c>
      <c r="L19">
        <v>7.0001505991695527</v>
      </c>
      <c r="M19">
        <v>30.91</v>
      </c>
      <c r="N19">
        <v>50.55</v>
      </c>
      <c r="O19">
        <v>71.41</v>
      </c>
      <c r="P19">
        <v>17.229999999999997</v>
      </c>
      <c r="Q19">
        <v>8.75</v>
      </c>
      <c r="R19">
        <v>17.794323207776426</v>
      </c>
      <c r="S19">
        <v>0</v>
      </c>
      <c r="T19">
        <v>0</v>
      </c>
      <c r="U19">
        <v>22.16</v>
      </c>
      <c r="V19">
        <v>8.86</v>
      </c>
      <c r="W19">
        <v>19.12</v>
      </c>
      <c r="X19">
        <v>42.084392025884554</v>
      </c>
      <c r="Y19">
        <v>0</v>
      </c>
      <c r="Z19">
        <v>2.7756290909090904</v>
      </c>
      <c r="AA19">
        <v>11.960518987341775</v>
      </c>
      <c r="AB19">
        <v>10.779050662336704</v>
      </c>
      <c r="AC19">
        <v>8.2395608793424735</v>
      </c>
      <c r="AD19">
        <v>11.696684850115728</v>
      </c>
      <c r="AE19">
        <v>20.754158231720094</v>
      </c>
      <c r="AF19">
        <v>17.886997529202894</v>
      </c>
      <c r="AG19">
        <v>27.697231787242529</v>
      </c>
      <c r="AH19">
        <v>59.759597044910954</v>
      </c>
      <c r="AI19">
        <v>1.082084398843226</v>
      </c>
      <c r="AJ19">
        <v>0</v>
      </c>
      <c r="AK19">
        <v>22.042024185751576</v>
      </c>
      <c r="AL19">
        <v>36.973807228915661</v>
      </c>
      <c r="AM19">
        <v>0</v>
      </c>
      <c r="AN19">
        <v>0</v>
      </c>
      <c r="AO19">
        <v>1.2517200000000002</v>
      </c>
      <c r="AP19">
        <v>5.0155277547638768</v>
      </c>
      <c r="AQ19">
        <v>41.814650652243039</v>
      </c>
      <c r="AR19">
        <v>11.749162137681155</v>
      </c>
      <c r="AS19">
        <v>8.0127921706090177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842.3100634247603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246.95000000000002</v>
      </c>
      <c r="L20">
        <v>5.19</v>
      </c>
      <c r="M20">
        <v>30.91</v>
      </c>
      <c r="N20">
        <v>50.55</v>
      </c>
      <c r="O20">
        <v>71.41</v>
      </c>
      <c r="P20">
        <v>17.229999999999997</v>
      </c>
      <c r="Q20">
        <v>7.5356086196854974</v>
      </c>
      <c r="R20">
        <v>17.774323600973236</v>
      </c>
      <c r="S20">
        <v>0</v>
      </c>
      <c r="T20">
        <v>0</v>
      </c>
      <c r="U20">
        <v>22.16</v>
      </c>
      <c r="V20">
        <v>8.86</v>
      </c>
      <c r="W20">
        <v>19.12</v>
      </c>
      <c r="X20">
        <v>42.084392025884554</v>
      </c>
      <c r="Y20">
        <v>0</v>
      </c>
      <c r="Z20">
        <v>2.7756290909090904</v>
      </c>
      <c r="AA20">
        <v>11.960518987341775</v>
      </c>
      <c r="AB20">
        <v>10.779050662336704</v>
      </c>
      <c r="AC20">
        <v>8.2395608793424735</v>
      </c>
      <c r="AD20">
        <v>11.696684850115728</v>
      </c>
      <c r="AE20">
        <v>20.754158231720094</v>
      </c>
      <c r="AF20">
        <v>17.886997529202894</v>
      </c>
      <c r="AG20">
        <v>27.697231787242529</v>
      </c>
      <c r="AH20">
        <v>59.759597044910954</v>
      </c>
      <c r="AI20">
        <v>1.082084398843226</v>
      </c>
      <c r="AJ20">
        <v>0</v>
      </c>
      <c r="AK20">
        <v>22.042024185751576</v>
      </c>
      <c r="AL20">
        <v>36.973807228915661</v>
      </c>
      <c r="AM20">
        <v>0</v>
      </c>
      <c r="AN20">
        <v>0</v>
      </c>
      <c r="AO20">
        <v>1.2517200000000002</v>
      </c>
      <c r="AP20">
        <v>5.0155277547638768</v>
      </c>
      <c r="AQ20">
        <v>41.814650652243039</v>
      </c>
      <c r="AR20">
        <v>11.749162137681155</v>
      </c>
      <c r="AS20">
        <v>8.0127921706090177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839.26552183847298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246.95000000000002</v>
      </c>
      <c r="L21">
        <v>6.4501524102079397</v>
      </c>
      <c r="M21">
        <v>30.91</v>
      </c>
      <c r="N21">
        <v>50.55</v>
      </c>
      <c r="O21">
        <v>71.41</v>
      </c>
      <c r="P21">
        <v>17.229999999999997</v>
      </c>
      <c r="Q21">
        <v>8.75</v>
      </c>
      <c r="R21">
        <v>17.774323600973236</v>
      </c>
      <c r="S21">
        <v>0</v>
      </c>
      <c r="T21">
        <v>0</v>
      </c>
      <c r="U21">
        <v>22.16</v>
      </c>
      <c r="V21">
        <v>8.86</v>
      </c>
      <c r="W21">
        <v>19.12</v>
      </c>
      <c r="X21">
        <v>42.084392025884554</v>
      </c>
      <c r="Y21">
        <v>0</v>
      </c>
      <c r="Z21">
        <v>2.7756290909090904</v>
      </c>
      <c r="AA21">
        <v>11.960518987341775</v>
      </c>
      <c r="AB21">
        <v>10.779050662336704</v>
      </c>
      <c r="AC21">
        <v>8.2395608793424735</v>
      </c>
      <c r="AD21">
        <v>11.696684850115728</v>
      </c>
      <c r="AE21">
        <v>20.754158231720094</v>
      </c>
      <c r="AF21">
        <v>17.886997529202894</v>
      </c>
      <c r="AG21">
        <v>27.697231787242529</v>
      </c>
      <c r="AH21">
        <v>59.759597044910954</v>
      </c>
      <c r="AI21">
        <v>1.082084398843226</v>
      </c>
      <c r="AJ21">
        <v>0</v>
      </c>
      <c r="AK21">
        <v>22.042024185751576</v>
      </c>
      <c r="AL21">
        <v>46.217259036144569</v>
      </c>
      <c r="AM21">
        <v>0</v>
      </c>
      <c r="AN21">
        <v>0</v>
      </c>
      <c r="AO21">
        <v>1.190232</v>
      </c>
      <c r="AP21">
        <v>5.0155277547638768</v>
      </c>
      <c r="AQ21">
        <v>41.814650652243039</v>
      </c>
      <c r="AR21">
        <v>11.749162137681155</v>
      </c>
      <c r="AS21">
        <v>8.0127921706090177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850.92202943622442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246.95000000000002</v>
      </c>
      <c r="L22">
        <v>6.4501524102079397</v>
      </c>
      <c r="M22">
        <v>30.91</v>
      </c>
      <c r="N22">
        <v>50.55</v>
      </c>
      <c r="O22">
        <v>71.41</v>
      </c>
      <c r="P22">
        <v>17.229999999999997</v>
      </c>
      <c r="Q22">
        <v>8.75</v>
      </c>
      <c r="R22">
        <v>17.78</v>
      </c>
      <c r="S22">
        <v>0</v>
      </c>
      <c r="T22">
        <v>0</v>
      </c>
      <c r="U22">
        <v>22.16</v>
      </c>
      <c r="V22">
        <v>8.86</v>
      </c>
      <c r="W22">
        <v>19.12</v>
      </c>
      <c r="X22">
        <v>42.084392025884554</v>
      </c>
      <c r="Y22">
        <v>0</v>
      </c>
      <c r="Z22">
        <v>2.7756290909090904</v>
      </c>
      <c r="AA22">
        <v>11.960518987341775</v>
      </c>
      <c r="AB22">
        <v>10.779050662336704</v>
      </c>
      <c r="AC22">
        <v>8.2395608793424735</v>
      </c>
      <c r="AD22">
        <v>11.696684850115728</v>
      </c>
      <c r="AE22">
        <v>20.754158231720094</v>
      </c>
      <c r="AF22">
        <v>17.886997529202894</v>
      </c>
      <c r="AG22">
        <v>27.697231787242529</v>
      </c>
      <c r="AH22">
        <v>59.759597044910954</v>
      </c>
      <c r="AI22">
        <v>1.082084398843226</v>
      </c>
      <c r="AJ22">
        <v>0</v>
      </c>
      <c r="AK22">
        <v>22.042024185751576</v>
      </c>
      <c r="AL22">
        <v>46.217259036144569</v>
      </c>
      <c r="AM22">
        <v>0</v>
      </c>
      <c r="AN22">
        <v>0</v>
      </c>
      <c r="AO22">
        <v>1.190232</v>
      </c>
      <c r="AP22">
        <v>5.0155277547638768</v>
      </c>
      <c r="AQ22">
        <v>41.814650652243039</v>
      </c>
      <c r="AR22">
        <v>11.749162137681155</v>
      </c>
      <c r="AS22">
        <v>8.0127921706090177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850.92770583525123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246.95000000000002</v>
      </c>
      <c r="L23">
        <v>6.4501699201770339</v>
      </c>
      <c r="M23">
        <v>30.91</v>
      </c>
      <c r="N23">
        <v>50.55</v>
      </c>
      <c r="O23">
        <v>71.41</v>
      </c>
      <c r="P23">
        <v>17.229999999999997</v>
      </c>
      <c r="Q23">
        <v>8.75</v>
      </c>
      <c r="R23">
        <v>17.78</v>
      </c>
      <c r="S23">
        <v>0</v>
      </c>
      <c r="T23">
        <v>0</v>
      </c>
      <c r="U23">
        <v>22.16</v>
      </c>
      <c r="V23">
        <v>8.86</v>
      </c>
      <c r="W23">
        <v>19.12</v>
      </c>
      <c r="X23">
        <v>42.084392025884554</v>
      </c>
      <c r="Y23">
        <v>0</v>
      </c>
      <c r="Z23">
        <v>2.7756290909090904</v>
      </c>
      <c r="AA23">
        <v>11.960518987341775</v>
      </c>
      <c r="AB23">
        <v>10.779050662336704</v>
      </c>
      <c r="AC23">
        <v>8.2395608793424735</v>
      </c>
      <c r="AD23">
        <v>11.696684850115728</v>
      </c>
      <c r="AE23">
        <v>20.754158231720094</v>
      </c>
      <c r="AF23">
        <v>17.886997529202894</v>
      </c>
      <c r="AG23">
        <v>27.697231787242529</v>
      </c>
      <c r="AH23">
        <v>59.759597044910954</v>
      </c>
      <c r="AI23">
        <v>1.082084398843226</v>
      </c>
      <c r="AJ23">
        <v>0</v>
      </c>
      <c r="AK23">
        <v>22.042024185751576</v>
      </c>
      <c r="AL23">
        <v>46.217259036144569</v>
      </c>
      <c r="AM23">
        <v>0</v>
      </c>
      <c r="AN23">
        <v>0</v>
      </c>
      <c r="AO23">
        <v>1.0584720000000001</v>
      </c>
      <c r="AP23">
        <v>5.0155277547638768</v>
      </c>
      <c r="AQ23">
        <v>41.814650652243039</v>
      </c>
      <c r="AR23">
        <v>8.4593967391304314</v>
      </c>
      <c r="AS23">
        <v>8.0127921706090177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847.50619794666954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246.95000000000002</v>
      </c>
      <c r="L24">
        <v>6.4501699201770339</v>
      </c>
      <c r="M24">
        <v>30.91</v>
      </c>
      <c r="N24">
        <v>50.55</v>
      </c>
      <c r="O24">
        <v>71.41</v>
      </c>
      <c r="P24">
        <v>17.229999999999997</v>
      </c>
      <c r="Q24">
        <v>8.75</v>
      </c>
      <c r="R24">
        <v>17.779999999999998</v>
      </c>
      <c r="S24">
        <v>0</v>
      </c>
      <c r="T24">
        <v>0</v>
      </c>
      <c r="U24">
        <v>22.16</v>
      </c>
      <c r="V24">
        <v>8.86</v>
      </c>
      <c r="W24">
        <v>19.12</v>
      </c>
      <c r="X24">
        <v>42.084392025884554</v>
      </c>
      <c r="Y24">
        <v>0</v>
      </c>
      <c r="Z24">
        <v>2.7756290909090904</v>
      </c>
      <c r="AA24">
        <v>11.960518987341775</v>
      </c>
      <c r="AB24">
        <v>10.779050662336704</v>
      </c>
      <c r="AC24">
        <v>8.2395608793424735</v>
      </c>
      <c r="AD24">
        <v>11.696684850115728</v>
      </c>
      <c r="AE24">
        <v>20.754158231720094</v>
      </c>
      <c r="AF24">
        <v>17.886997529202894</v>
      </c>
      <c r="AG24">
        <v>27.697231787242529</v>
      </c>
      <c r="AH24">
        <v>59.759597044910954</v>
      </c>
      <c r="AI24">
        <v>1.6271048497311742</v>
      </c>
      <c r="AJ24">
        <v>0</v>
      </c>
      <c r="AK24">
        <v>22.042024185751576</v>
      </c>
      <c r="AL24">
        <v>46.217259036144569</v>
      </c>
      <c r="AM24">
        <v>0</v>
      </c>
      <c r="AN24">
        <v>0</v>
      </c>
      <c r="AO24">
        <v>0.93988800000000017</v>
      </c>
      <c r="AP24">
        <v>5.0155277547638768</v>
      </c>
      <c r="AQ24">
        <v>45.369717762580777</v>
      </c>
      <c r="AR24">
        <v>8.4593967391304314</v>
      </c>
      <c r="AS24">
        <v>8.0127921706090177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851.48770150789517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246.95000000000002</v>
      </c>
      <c r="L25">
        <v>6.4501699201770339</v>
      </c>
      <c r="M25">
        <v>30.91</v>
      </c>
      <c r="N25">
        <v>50.55</v>
      </c>
      <c r="O25">
        <v>71.41</v>
      </c>
      <c r="P25">
        <v>17.229999999999997</v>
      </c>
      <c r="Q25">
        <v>8.75</v>
      </c>
      <c r="R25">
        <v>17.779999999999998</v>
      </c>
      <c r="S25">
        <v>0</v>
      </c>
      <c r="T25">
        <v>0</v>
      </c>
      <c r="U25">
        <v>22.16</v>
      </c>
      <c r="V25">
        <v>8.86</v>
      </c>
      <c r="W25">
        <v>19.12</v>
      </c>
      <c r="X25">
        <v>42.084392025884554</v>
      </c>
      <c r="Y25">
        <v>0</v>
      </c>
      <c r="Z25">
        <v>2.7756290909090904</v>
      </c>
      <c r="AA25">
        <v>17.942974683544307</v>
      </c>
      <c r="AB25">
        <v>10.779050662336704</v>
      </c>
      <c r="AC25">
        <v>8.2395608793424735</v>
      </c>
      <c r="AD25">
        <v>11.696684850115728</v>
      </c>
      <c r="AE25">
        <v>20.754158231720094</v>
      </c>
      <c r="AF25">
        <v>17.886997529202894</v>
      </c>
      <c r="AG25">
        <v>27.697231787242529</v>
      </c>
      <c r="AH25">
        <v>59.759597044910954</v>
      </c>
      <c r="AI25">
        <v>3.250231447996013</v>
      </c>
      <c r="AJ25">
        <v>0</v>
      </c>
      <c r="AK25">
        <v>22.042024185751576</v>
      </c>
      <c r="AL25">
        <v>46.217259036144569</v>
      </c>
      <c r="AM25">
        <v>0</v>
      </c>
      <c r="AN25">
        <v>0</v>
      </c>
      <c r="AO25">
        <v>0.87840000000000007</v>
      </c>
      <c r="AP25">
        <v>5.0155277547638768</v>
      </c>
      <c r="AQ25">
        <v>45.369717762580777</v>
      </c>
      <c r="AR25">
        <v>8.4593967391304314</v>
      </c>
      <c r="AS25">
        <v>8.0127921706090177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859.03179580236269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246.95000000000002</v>
      </c>
      <c r="L26">
        <v>6.4501699201770339</v>
      </c>
      <c r="M26">
        <v>30.91</v>
      </c>
      <c r="N26">
        <v>50.55</v>
      </c>
      <c r="O26">
        <v>71.41</v>
      </c>
      <c r="P26">
        <v>17.229999999999997</v>
      </c>
      <c r="Q26">
        <v>8.75</v>
      </c>
      <c r="R26">
        <v>17.779999999999998</v>
      </c>
      <c r="S26">
        <v>0</v>
      </c>
      <c r="T26">
        <v>0</v>
      </c>
      <c r="U26">
        <v>22.16</v>
      </c>
      <c r="V26">
        <v>8.86</v>
      </c>
      <c r="W26">
        <v>19.12</v>
      </c>
      <c r="X26">
        <v>42.084392025884554</v>
      </c>
      <c r="Y26">
        <v>0</v>
      </c>
      <c r="Z26">
        <v>2.7756290909090904</v>
      </c>
      <c r="AA26">
        <v>17.942974683544307</v>
      </c>
      <c r="AB26">
        <v>10.779050662336704</v>
      </c>
      <c r="AC26">
        <v>8.2395608793424735</v>
      </c>
      <c r="AD26">
        <v>11.696684850115728</v>
      </c>
      <c r="AE26">
        <v>20.754158231720094</v>
      </c>
      <c r="AF26">
        <v>17.886997529202894</v>
      </c>
      <c r="AG26">
        <v>27.697231787242529</v>
      </c>
      <c r="AH26">
        <v>59.759597044910954</v>
      </c>
      <c r="AI26">
        <v>20.861950689462784</v>
      </c>
      <c r="AJ26">
        <v>0</v>
      </c>
      <c r="AK26">
        <v>22.042024185751576</v>
      </c>
      <c r="AL26">
        <v>46.217259036144569</v>
      </c>
      <c r="AM26">
        <v>0</v>
      </c>
      <c r="AN26">
        <v>0</v>
      </c>
      <c r="AO26">
        <v>0.81252000000000013</v>
      </c>
      <c r="AP26">
        <v>5.0155277547638768</v>
      </c>
      <c r="AQ26">
        <v>45.369717762580777</v>
      </c>
      <c r="AR26">
        <v>8.4593967391304314</v>
      </c>
      <c r="AS26">
        <v>8.0127921706090177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876.57763504382933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246.95000000000002</v>
      </c>
      <c r="L27">
        <v>6.4501699201770339</v>
      </c>
      <c r="M27">
        <v>30.91</v>
      </c>
      <c r="N27">
        <v>50.55</v>
      </c>
      <c r="O27">
        <v>71.41</v>
      </c>
      <c r="P27">
        <v>17.229999999999997</v>
      </c>
      <c r="Q27">
        <v>8.75</v>
      </c>
      <c r="R27">
        <v>17.779999999999998</v>
      </c>
      <c r="S27">
        <v>0</v>
      </c>
      <c r="T27">
        <v>0</v>
      </c>
      <c r="U27">
        <v>22.16</v>
      </c>
      <c r="V27">
        <v>8.86</v>
      </c>
      <c r="W27">
        <v>19.12</v>
      </c>
      <c r="X27">
        <v>42.084392025884554</v>
      </c>
      <c r="Y27">
        <v>0</v>
      </c>
      <c r="Z27">
        <v>2.7756290909090904</v>
      </c>
      <c r="AA27">
        <v>17.942974683544307</v>
      </c>
      <c r="AB27">
        <v>10.779050662336704</v>
      </c>
      <c r="AC27">
        <v>8.2395608793424735</v>
      </c>
      <c r="AD27">
        <v>11.696684850115728</v>
      </c>
      <c r="AE27">
        <v>20.754158231720094</v>
      </c>
      <c r="AF27">
        <v>23.847207457054054</v>
      </c>
      <c r="AG27">
        <v>27.697231787242529</v>
      </c>
      <c r="AH27">
        <v>59.759597044910954</v>
      </c>
      <c r="AI27">
        <v>20.861950689462784</v>
      </c>
      <c r="AJ27">
        <v>0</v>
      </c>
      <c r="AK27">
        <v>22.042024185751576</v>
      </c>
      <c r="AL27">
        <v>46.217259036144569</v>
      </c>
      <c r="AM27">
        <v>0</v>
      </c>
      <c r="AN27">
        <v>0</v>
      </c>
      <c r="AO27">
        <v>0.75103200000000003</v>
      </c>
      <c r="AP27">
        <v>5.0155277547638768</v>
      </c>
      <c r="AQ27">
        <v>45.369717762580777</v>
      </c>
      <c r="AR27">
        <v>8.4593967391304314</v>
      </c>
      <c r="AS27">
        <v>8.0127921706090177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882.47635697168062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246.95000000000002</v>
      </c>
      <c r="L28">
        <v>6.4501699201770339</v>
      </c>
      <c r="M28">
        <v>30.91</v>
      </c>
      <c r="N28">
        <v>50.55</v>
      </c>
      <c r="O28">
        <v>71.41</v>
      </c>
      <c r="P28">
        <v>17.229999999999997</v>
      </c>
      <c r="Q28">
        <v>8.75</v>
      </c>
      <c r="R28">
        <v>17.779999999999998</v>
      </c>
      <c r="S28">
        <v>0</v>
      </c>
      <c r="T28">
        <v>0</v>
      </c>
      <c r="U28">
        <v>22.16</v>
      </c>
      <c r="V28">
        <v>8.86</v>
      </c>
      <c r="W28">
        <v>19.12</v>
      </c>
      <c r="X28">
        <v>42.084392025884554</v>
      </c>
      <c r="Y28">
        <v>0</v>
      </c>
      <c r="Z28">
        <v>2.7756290909090904</v>
      </c>
      <c r="AA28">
        <v>17.942974683544307</v>
      </c>
      <c r="AB28">
        <v>10.779050662336704</v>
      </c>
      <c r="AC28">
        <v>8.2395608793424735</v>
      </c>
      <c r="AD28">
        <v>11.696684850115728</v>
      </c>
      <c r="AE28">
        <v>20.754158231720094</v>
      </c>
      <c r="AF28">
        <v>23.847207457054054</v>
      </c>
      <c r="AG28">
        <v>27.697231787242529</v>
      </c>
      <c r="AH28">
        <v>59.759597044910954</v>
      </c>
      <c r="AI28">
        <v>20.861950689462784</v>
      </c>
      <c r="AJ28">
        <v>0</v>
      </c>
      <c r="AK28">
        <v>22.042024185751576</v>
      </c>
      <c r="AL28">
        <v>46.217259036144569</v>
      </c>
      <c r="AM28">
        <v>0</v>
      </c>
      <c r="AN28">
        <v>0</v>
      </c>
      <c r="AO28">
        <v>0.75103200000000003</v>
      </c>
      <c r="AP28">
        <v>5.0155277547638768</v>
      </c>
      <c r="AQ28">
        <v>45.369717762580777</v>
      </c>
      <c r="AR28">
        <v>8.4593967391304314</v>
      </c>
      <c r="AS28">
        <v>8.0127921706090177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882.47635697168062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246.95000000000002</v>
      </c>
      <c r="L29">
        <v>6.6700000000000008</v>
      </c>
      <c r="M29">
        <v>30.91</v>
      </c>
      <c r="N29">
        <v>50.55</v>
      </c>
      <c r="O29">
        <v>71.41</v>
      </c>
      <c r="P29">
        <v>17.229999999999997</v>
      </c>
      <c r="Q29">
        <v>8.75</v>
      </c>
      <c r="R29">
        <v>7.83</v>
      </c>
      <c r="S29">
        <v>0</v>
      </c>
      <c r="T29">
        <v>0</v>
      </c>
      <c r="U29">
        <v>22.16</v>
      </c>
      <c r="V29">
        <v>8.86</v>
      </c>
      <c r="W29">
        <v>19.12</v>
      </c>
      <c r="X29">
        <v>42.084392025884554</v>
      </c>
      <c r="Y29">
        <v>0</v>
      </c>
      <c r="Z29">
        <v>2.7756290909090904</v>
      </c>
      <c r="AA29">
        <v>17.942974683544307</v>
      </c>
      <c r="AB29">
        <v>10.779050662336704</v>
      </c>
      <c r="AC29">
        <v>8.2395608793424735</v>
      </c>
      <c r="AD29">
        <v>11.696684850115728</v>
      </c>
      <c r="AE29">
        <v>20.754158231720094</v>
      </c>
      <c r="AF29">
        <v>23.847207457054054</v>
      </c>
      <c r="AG29">
        <v>27.697231787242529</v>
      </c>
      <c r="AH29">
        <v>59.759597044910954</v>
      </c>
      <c r="AI29">
        <v>14.086988442293611</v>
      </c>
      <c r="AJ29">
        <v>0</v>
      </c>
      <c r="AK29">
        <v>22.042024185751576</v>
      </c>
      <c r="AL29">
        <v>46.217259036144569</v>
      </c>
      <c r="AM29">
        <v>0</v>
      </c>
      <c r="AN29">
        <v>0</v>
      </c>
      <c r="AO29">
        <v>0.75103200000000003</v>
      </c>
      <c r="AP29">
        <v>5.0155277547638768</v>
      </c>
      <c r="AQ29">
        <v>45.369717762580777</v>
      </c>
      <c r="AR29">
        <v>7.2822844202898516</v>
      </c>
      <c r="AS29">
        <v>8.0127921706090177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864.79411248549388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246.95000000000002</v>
      </c>
      <c r="L30">
        <v>7</v>
      </c>
      <c r="M30">
        <v>30.91</v>
      </c>
      <c r="N30">
        <v>50.55</v>
      </c>
      <c r="O30">
        <v>71.41</v>
      </c>
      <c r="P30">
        <v>17.229999999999997</v>
      </c>
      <c r="Q30">
        <v>8.75</v>
      </c>
      <c r="R30">
        <v>8.1042609153077336</v>
      </c>
      <c r="S30">
        <v>0</v>
      </c>
      <c r="T30">
        <v>0</v>
      </c>
      <c r="U30">
        <v>22.16</v>
      </c>
      <c r="V30">
        <v>8.86</v>
      </c>
      <c r="W30">
        <v>19.12</v>
      </c>
      <c r="X30">
        <v>42.084392025884554</v>
      </c>
      <c r="Y30">
        <v>0</v>
      </c>
      <c r="Z30">
        <v>2.7756290909090904</v>
      </c>
      <c r="AA30">
        <v>17.942974683544307</v>
      </c>
      <c r="AB30">
        <v>10.779050662336704</v>
      </c>
      <c r="AC30">
        <v>8.2395608793424735</v>
      </c>
      <c r="AD30">
        <v>11.696684850115728</v>
      </c>
      <c r="AE30">
        <v>20.754158231720094</v>
      </c>
      <c r="AF30">
        <v>23.847207457054054</v>
      </c>
      <c r="AG30">
        <v>27.697231787242529</v>
      </c>
      <c r="AH30">
        <v>59.759597044910954</v>
      </c>
      <c r="AI30">
        <v>14.086988442293611</v>
      </c>
      <c r="AJ30">
        <v>0</v>
      </c>
      <c r="AK30">
        <v>22.042024185751576</v>
      </c>
      <c r="AL30">
        <v>46.217259036144569</v>
      </c>
      <c r="AM30">
        <v>0</v>
      </c>
      <c r="AN30">
        <v>0</v>
      </c>
      <c r="AO30">
        <v>0.75103200000000003</v>
      </c>
      <c r="AP30">
        <v>5.0155277547638768</v>
      </c>
      <c r="AQ30">
        <v>45.369717762580777</v>
      </c>
      <c r="AR30">
        <v>7.2822844202898516</v>
      </c>
      <c r="AS30">
        <v>8.0127921706090177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865.39837340080169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246.95000000000002</v>
      </c>
      <c r="L31">
        <v>142.15</v>
      </c>
      <c r="M31">
        <v>30.91</v>
      </c>
      <c r="N31">
        <v>50.55</v>
      </c>
      <c r="O31">
        <v>71.41</v>
      </c>
      <c r="P31">
        <v>17.229999999999997</v>
      </c>
      <c r="Q31">
        <v>8.75</v>
      </c>
      <c r="R31">
        <v>8.1042609153077336</v>
      </c>
      <c r="S31">
        <v>0</v>
      </c>
      <c r="T31">
        <v>0</v>
      </c>
      <c r="U31">
        <v>22.16</v>
      </c>
      <c r="V31">
        <v>8.8547542924807559</v>
      </c>
      <c r="W31">
        <v>19.120000000000005</v>
      </c>
      <c r="X31">
        <v>42.089999999999996</v>
      </c>
      <c r="Y31">
        <v>0</v>
      </c>
      <c r="Z31">
        <v>2.7756290909090904</v>
      </c>
      <c r="AA31">
        <v>11.960518987341775</v>
      </c>
      <c r="AB31">
        <v>10.779050662336704</v>
      </c>
      <c r="AC31">
        <v>8.2395608793424735</v>
      </c>
      <c r="AD31">
        <v>11.696684850115728</v>
      </c>
      <c r="AE31">
        <v>20.754158231720094</v>
      </c>
      <c r="AF31">
        <v>17.886997529202894</v>
      </c>
      <c r="AG31">
        <v>27.697231787242529</v>
      </c>
      <c r="AH31">
        <v>59.759597044910954</v>
      </c>
      <c r="AI31">
        <v>14.086988442293611</v>
      </c>
      <c r="AJ31">
        <v>0</v>
      </c>
      <c r="AK31">
        <v>22.042024185751576</v>
      </c>
      <c r="AL31">
        <v>46.217259036144569</v>
      </c>
      <c r="AM31">
        <v>0</v>
      </c>
      <c r="AN31">
        <v>0</v>
      </c>
      <c r="AO31">
        <v>0.81252000000000013</v>
      </c>
      <c r="AP31">
        <v>5.0155277547638768</v>
      </c>
      <c r="AQ31">
        <v>45.369717762580777</v>
      </c>
      <c r="AR31">
        <v>8.4593967391304314</v>
      </c>
      <c r="AS31">
        <v>8.0127921706090177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989.84467036218439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246.95000000000002</v>
      </c>
      <c r="L32">
        <v>144.25</v>
      </c>
      <c r="M32">
        <v>30.91</v>
      </c>
      <c r="N32">
        <v>50.55</v>
      </c>
      <c r="O32">
        <v>71.41</v>
      </c>
      <c r="P32">
        <v>17.229999999999997</v>
      </c>
      <c r="Q32">
        <v>8.75</v>
      </c>
      <c r="R32">
        <v>8.1042609153077336</v>
      </c>
      <c r="S32">
        <v>0</v>
      </c>
      <c r="T32">
        <v>0</v>
      </c>
      <c r="U32">
        <v>22.16</v>
      </c>
      <c r="V32">
        <v>8.8547542924807559</v>
      </c>
      <c r="W32">
        <v>18.96</v>
      </c>
      <c r="X32">
        <v>41.45439182030092</v>
      </c>
      <c r="Y32">
        <v>0</v>
      </c>
      <c r="Z32">
        <v>2.7756290909090904</v>
      </c>
      <c r="AA32">
        <v>11.960518987341775</v>
      </c>
      <c r="AB32">
        <v>10.779050662336704</v>
      </c>
      <c r="AC32">
        <v>8.2395608793424735</v>
      </c>
      <c r="AD32">
        <v>11.696684850115728</v>
      </c>
      <c r="AE32">
        <v>20.754158231720094</v>
      </c>
      <c r="AF32">
        <v>17.886997529202894</v>
      </c>
      <c r="AG32">
        <v>27.697231787242529</v>
      </c>
      <c r="AH32">
        <v>59.759597044910954</v>
      </c>
      <c r="AI32">
        <v>1.6271048497311742</v>
      </c>
      <c r="AJ32">
        <v>0</v>
      </c>
      <c r="AK32">
        <v>22.042024185751576</v>
      </c>
      <c r="AL32">
        <v>46.217259036144569</v>
      </c>
      <c r="AM32">
        <v>0</v>
      </c>
      <c r="AN32">
        <v>0</v>
      </c>
      <c r="AO32">
        <v>0.81252000000000013</v>
      </c>
      <c r="AP32">
        <v>5.0155277547638768</v>
      </c>
      <c r="AQ32">
        <v>45.369717762580777</v>
      </c>
      <c r="AR32">
        <v>8.4593967391304314</v>
      </c>
      <c r="AS32">
        <v>8.0127921706090177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978.68917858992279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246.95000000000002</v>
      </c>
      <c r="L33">
        <v>144.9</v>
      </c>
      <c r="M33">
        <v>30.91</v>
      </c>
      <c r="N33">
        <v>50.55</v>
      </c>
      <c r="O33">
        <v>71.41</v>
      </c>
      <c r="P33">
        <v>18.376197372504397</v>
      </c>
      <c r="Q33">
        <v>8.75</v>
      </c>
      <c r="R33">
        <v>8.1042609153077336</v>
      </c>
      <c r="S33">
        <v>0</v>
      </c>
      <c r="T33">
        <v>0</v>
      </c>
      <c r="U33">
        <v>23.089999999999996</v>
      </c>
      <c r="V33">
        <v>8.86</v>
      </c>
      <c r="W33">
        <v>19.12</v>
      </c>
      <c r="X33">
        <v>42.084392025884554</v>
      </c>
      <c r="Y33">
        <v>0</v>
      </c>
      <c r="Z33">
        <v>2.7756290909090904</v>
      </c>
      <c r="AA33">
        <v>5.9824556962025328</v>
      </c>
      <c r="AB33">
        <v>10.779050662336704</v>
      </c>
      <c r="AC33">
        <v>8.2395608793424735</v>
      </c>
      <c r="AD33">
        <v>11.696684850115728</v>
      </c>
      <c r="AE33">
        <v>20.754158231720094</v>
      </c>
      <c r="AF33">
        <v>17.886997529202894</v>
      </c>
      <c r="AG33">
        <v>27.697231787242529</v>
      </c>
      <c r="AH33">
        <v>59.759597044910954</v>
      </c>
      <c r="AI33">
        <v>1.5196920601401187</v>
      </c>
      <c r="AJ33">
        <v>0</v>
      </c>
      <c r="AK33">
        <v>22.042024185751576</v>
      </c>
      <c r="AL33">
        <v>46.217259036144569</v>
      </c>
      <c r="AM33">
        <v>0</v>
      </c>
      <c r="AN33">
        <v>0</v>
      </c>
      <c r="AO33">
        <v>0.81252000000000013</v>
      </c>
      <c r="AP33">
        <v>5.0155277547638768</v>
      </c>
      <c r="AQ33">
        <v>43.677408418961093</v>
      </c>
      <c r="AR33">
        <v>14.098994565217385</v>
      </c>
      <c r="AS33">
        <v>6.3014772758881303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978.36111938254635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246.95000000000002</v>
      </c>
      <c r="L34">
        <v>144.9</v>
      </c>
      <c r="M34">
        <v>30.91</v>
      </c>
      <c r="N34">
        <v>50.55</v>
      </c>
      <c r="O34">
        <v>71.41</v>
      </c>
      <c r="P34">
        <v>19.820000000000004</v>
      </c>
      <c r="Q34">
        <v>8.75</v>
      </c>
      <c r="R34">
        <v>8.1042609153077336</v>
      </c>
      <c r="S34">
        <v>0</v>
      </c>
      <c r="T34">
        <v>0</v>
      </c>
      <c r="U34">
        <v>23.76</v>
      </c>
      <c r="V34">
        <v>8.86</v>
      </c>
      <c r="W34">
        <v>19.12</v>
      </c>
      <c r="X34">
        <v>42.084392025884554</v>
      </c>
      <c r="Y34">
        <v>0</v>
      </c>
      <c r="Z34">
        <v>2.7756290909090904</v>
      </c>
      <c r="AA34">
        <v>5.9824556962025328</v>
      </c>
      <c r="AB34">
        <v>10.779050662336704</v>
      </c>
      <c r="AC34">
        <v>8.2395608793424735</v>
      </c>
      <c r="AD34">
        <v>11.696684850115728</v>
      </c>
      <c r="AE34">
        <v>20.754158231720094</v>
      </c>
      <c r="AF34">
        <v>17.886997529202894</v>
      </c>
      <c r="AG34">
        <v>27.697231787242529</v>
      </c>
      <c r="AH34">
        <v>59.759597044910954</v>
      </c>
      <c r="AI34">
        <v>1.5196920601401187</v>
      </c>
      <c r="AJ34">
        <v>0</v>
      </c>
      <c r="AK34">
        <v>22.042024185751576</v>
      </c>
      <c r="AL34">
        <v>46.217259036144569</v>
      </c>
      <c r="AM34">
        <v>0</v>
      </c>
      <c r="AN34">
        <v>0</v>
      </c>
      <c r="AO34">
        <v>0.81252000000000013</v>
      </c>
      <c r="AP34">
        <v>5.0155277547638768</v>
      </c>
      <c r="AQ34">
        <v>43.677408418961093</v>
      </c>
      <c r="AR34">
        <v>14.098994565217385</v>
      </c>
      <c r="AS34">
        <v>6.3014772758881303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980.47492201004195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249.89000000000004</v>
      </c>
      <c r="L35">
        <v>144.9</v>
      </c>
      <c r="M35">
        <v>30.91</v>
      </c>
      <c r="N35">
        <v>50.55</v>
      </c>
      <c r="O35">
        <v>71.41</v>
      </c>
      <c r="P35">
        <v>20.100000000000001</v>
      </c>
      <c r="Q35">
        <v>13.849999999999998</v>
      </c>
      <c r="R35">
        <v>8.1042609153077336</v>
      </c>
      <c r="S35">
        <v>0</v>
      </c>
      <c r="T35">
        <v>0</v>
      </c>
      <c r="U35">
        <v>24.71</v>
      </c>
      <c r="V35">
        <v>8.86</v>
      </c>
      <c r="W35">
        <v>19.12</v>
      </c>
      <c r="X35">
        <v>42.084392025884554</v>
      </c>
      <c r="Y35">
        <v>0</v>
      </c>
      <c r="Z35">
        <v>2.7756290909090904</v>
      </c>
      <c r="AA35">
        <v>5.9824556962025328</v>
      </c>
      <c r="AB35">
        <v>10.779050662336704</v>
      </c>
      <c r="AC35">
        <v>8.2395608793424735</v>
      </c>
      <c r="AD35">
        <v>11.696684850115728</v>
      </c>
      <c r="AE35">
        <v>20.754158231720094</v>
      </c>
      <c r="AF35">
        <v>17.886997529202894</v>
      </c>
      <c r="AG35">
        <v>27.697231787242529</v>
      </c>
      <c r="AH35">
        <v>59.759597044910954</v>
      </c>
      <c r="AI35">
        <v>1.5196920601401187</v>
      </c>
      <c r="AJ35">
        <v>0</v>
      </c>
      <c r="AK35">
        <v>22.042024185751576</v>
      </c>
      <c r="AL35">
        <v>36.973807228915661</v>
      </c>
      <c r="AM35">
        <v>0</v>
      </c>
      <c r="AN35">
        <v>0</v>
      </c>
      <c r="AO35">
        <v>0.81252000000000013</v>
      </c>
      <c r="AP35">
        <v>5.0155277547638768</v>
      </c>
      <c r="AQ35">
        <v>32.762621896982388</v>
      </c>
      <c r="AR35">
        <v>14.098994565217385</v>
      </c>
      <c r="AS35">
        <v>6.3014772758881303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969.58668368083443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246.94158946938225</v>
      </c>
      <c r="L36">
        <v>144.59999999999997</v>
      </c>
      <c r="M36">
        <v>30.91</v>
      </c>
      <c r="N36">
        <v>50.55</v>
      </c>
      <c r="O36">
        <v>71.41</v>
      </c>
      <c r="P36">
        <v>20.100000000000001</v>
      </c>
      <c r="Q36">
        <v>13.45</v>
      </c>
      <c r="R36">
        <v>8.1042609153077336</v>
      </c>
      <c r="S36">
        <v>0</v>
      </c>
      <c r="T36">
        <v>0</v>
      </c>
      <c r="U36">
        <v>25.378516830294529</v>
      </c>
      <c r="V36">
        <v>8.86</v>
      </c>
      <c r="W36">
        <v>19.12</v>
      </c>
      <c r="X36">
        <v>42.084392025884554</v>
      </c>
      <c r="Y36">
        <v>0</v>
      </c>
      <c r="Z36">
        <v>2.7756290909090904</v>
      </c>
      <c r="AA36">
        <v>5.9824556962025328</v>
      </c>
      <c r="AB36">
        <v>10.779050662336704</v>
      </c>
      <c r="AC36">
        <v>8.2395608793424735</v>
      </c>
      <c r="AD36">
        <v>11.696684850115728</v>
      </c>
      <c r="AE36">
        <v>20.754158231720094</v>
      </c>
      <c r="AF36">
        <v>17.886997529202894</v>
      </c>
      <c r="AG36">
        <v>27.697231787242529</v>
      </c>
      <c r="AH36">
        <v>59.759597044910954</v>
      </c>
      <c r="AI36">
        <v>1.5196920601401187</v>
      </c>
      <c r="AJ36">
        <v>0</v>
      </c>
      <c r="AK36">
        <v>22.042024185751576</v>
      </c>
      <c r="AL36">
        <v>36.973807228915661</v>
      </c>
      <c r="AM36">
        <v>0</v>
      </c>
      <c r="AN36">
        <v>0</v>
      </c>
      <c r="AO36">
        <v>0.87840000000000007</v>
      </c>
      <c r="AP36">
        <v>5.0155277547638768</v>
      </c>
      <c r="AQ36">
        <v>32.762621896982388</v>
      </c>
      <c r="AR36">
        <v>14.098994565217385</v>
      </c>
      <c r="AS36">
        <v>6.3014772758881303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966.67266998051116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246.94158946938225</v>
      </c>
      <c r="L37">
        <v>144.59999999999997</v>
      </c>
      <c r="M37">
        <v>30.91</v>
      </c>
      <c r="N37">
        <v>50.55</v>
      </c>
      <c r="O37">
        <v>71.41</v>
      </c>
      <c r="P37">
        <v>20.100000000000001</v>
      </c>
      <c r="Q37">
        <v>13.45</v>
      </c>
      <c r="R37">
        <v>8.1042609153077336</v>
      </c>
      <c r="S37">
        <v>0</v>
      </c>
      <c r="T37">
        <v>0</v>
      </c>
      <c r="U37">
        <v>26.33</v>
      </c>
      <c r="V37">
        <v>8.86</v>
      </c>
      <c r="W37">
        <v>19.12</v>
      </c>
      <c r="X37">
        <v>42.084392025884554</v>
      </c>
      <c r="Y37">
        <v>0</v>
      </c>
      <c r="Z37">
        <v>2.7756290909090904</v>
      </c>
      <c r="AA37">
        <v>5.9824556962025328</v>
      </c>
      <c r="AB37">
        <v>10.779050662336704</v>
      </c>
      <c r="AC37">
        <v>8.2395608793424735</v>
      </c>
      <c r="AD37">
        <v>11.696684850115728</v>
      </c>
      <c r="AE37">
        <v>20.754158231720094</v>
      </c>
      <c r="AF37">
        <v>17.886997529202894</v>
      </c>
      <c r="AG37">
        <v>27.697231787242529</v>
      </c>
      <c r="AH37">
        <v>59.759597044910954</v>
      </c>
      <c r="AI37">
        <v>1.5196920601401187</v>
      </c>
      <c r="AJ37">
        <v>0</v>
      </c>
      <c r="AK37">
        <v>22.042024185751576</v>
      </c>
      <c r="AL37">
        <v>36.973807228915661</v>
      </c>
      <c r="AM37">
        <v>0</v>
      </c>
      <c r="AN37">
        <v>0</v>
      </c>
      <c r="AO37">
        <v>0.93988800000000017</v>
      </c>
      <c r="AP37">
        <v>5.0155277547638768</v>
      </c>
      <c r="AQ37">
        <v>21.841747931321592</v>
      </c>
      <c r="AR37">
        <v>14.098994565217385</v>
      </c>
      <c r="AS37">
        <v>6.3014772758881303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956.76476718455581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246.94158946938225</v>
      </c>
      <c r="L38">
        <v>144.59999999999997</v>
      </c>
      <c r="M38">
        <v>30.91</v>
      </c>
      <c r="N38">
        <v>50.55</v>
      </c>
      <c r="O38">
        <v>71.41</v>
      </c>
      <c r="P38">
        <v>20.100000000000001</v>
      </c>
      <c r="Q38">
        <v>13.45</v>
      </c>
      <c r="R38">
        <v>8.1042609153077336</v>
      </c>
      <c r="S38">
        <v>0</v>
      </c>
      <c r="T38">
        <v>0</v>
      </c>
      <c r="U38">
        <v>27.77</v>
      </c>
      <c r="V38">
        <v>8.86</v>
      </c>
      <c r="W38">
        <v>19.12</v>
      </c>
      <c r="X38">
        <v>42.084392025884554</v>
      </c>
      <c r="Y38">
        <v>0</v>
      </c>
      <c r="Z38">
        <v>2.7756290909090904</v>
      </c>
      <c r="AA38">
        <v>5.9824556962025328</v>
      </c>
      <c r="AB38">
        <v>10.779050662336704</v>
      </c>
      <c r="AC38">
        <v>8.2395608793424735</v>
      </c>
      <c r="AD38">
        <v>11.696684850115728</v>
      </c>
      <c r="AE38">
        <v>20.754158231720094</v>
      </c>
      <c r="AF38">
        <v>17.886997529202894</v>
      </c>
      <c r="AG38">
        <v>27.697231787242529</v>
      </c>
      <c r="AH38">
        <v>59.759597044910954</v>
      </c>
      <c r="AI38">
        <v>1.5196920601401187</v>
      </c>
      <c r="AJ38">
        <v>0</v>
      </c>
      <c r="AK38">
        <v>22.042024185751576</v>
      </c>
      <c r="AL38">
        <v>36.973807228915661</v>
      </c>
      <c r="AM38">
        <v>0</v>
      </c>
      <c r="AN38">
        <v>0</v>
      </c>
      <c r="AO38">
        <v>0.93988800000000017</v>
      </c>
      <c r="AP38">
        <v>5.0155277547638768</v>
      </c>
      <c r="AQ38">
        <v>21.841747931321592</v>
      </c>
      <c r="AR38">
        <v>14.098994565217385</v>
      </c>
      <c r="AS38">
        <v>6.3014772758881303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958.20476718455575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246.94154830760812</v>
      </c>
      <c r="L39">
        <v>144.9</v>
      </c>
      <c r="M39">
        <v>30.91</v>
      </c>
      <c r="N39">
        <v>50.55</v>
      </c>
      <c r="O39">
        <v>71.41</v>
      </c>
      <c r="P39">
        <v>20.100000000000001</v>
      </c>
      <c r="Q39">
        <v>13.849999999999998</v>
      </c>
      <c r="R39">
        <v>8.3556069364161836</v>
      </c>
      <c r="S39">
        <v>0</v>
      </c>
      <c r="T39">
        <v>0</v>
      </c>
      <c r="U39">
        <v>29.510000000000005</v>
      </c>
      <c r="V39">
        <v>8.86</v>
      </c>
      <c r="W39">
        <v>19.12</v>
      </c>
      <c r="X39">
        <v>42.084392025884554</v>
      </c>
      <c r="Y39">
        <v>0</v>
      </c>
      <c r="Z39">
        <v>2.7756290909090904</v>
      </c>
      <c r="AA39">
        <v>5.0468734177215202</v>
      </c>
      <c r="AB39">
        <v>10.779050662336704</v>
      </c>
      <c r="AC39">
        <v>8.2395608793424735</v>
      </c>
      <c r="AD39">
        <v>11.696684850115728</v>
      </c>
      <c r="AE39">
        <v>20.754158231720094</v>
      </c>
      <c r="AF39">
        <v>17.886997529202894</v>
      </c>
      <c r="AG39">
        <v>27.697231787242529</v>
      </c>
      <c r="AH39">
        <v>49.795643238068713</v>
      </c>
      <c r="AI39">
        <v>5.9594206965704135</v>
      </c>
      <c r="AJ39">
        <v>0</v>
      </c>
      <c r="AK39">
        <v>22.042024185751576</v>
      </c>
      <c r="AL39">
        <v>36.973807228915661</v>
      </c>
      <c r="AM39">
        <v>0</v>
      </c>
      <c r="AN39">
        <v>0</v>
      </c>
      <c r="AO39">
        <v>0.93988800000000017</v>
      </c>
      <c r="AP39">
        <v>5.0155277547638768</v>
      </c>
      <c r="AQ39">
        <v>21.841747931321592</v>
      </c>
      <c r="AR39">
        <v>13.391848731884052</v>
      </c>
      <c r="AS39">
        <v>6.3014772758881303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953.72911876166381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246.94154830760812</v>
      </c>
      <c r="L40">
        <v>144.9</v>
      </c>
      <c r="M40">
        <v>30.91</v>
      </c>
      <c r="N40">
        <v>50.55</v>
      </c>
      <c r="O40">
        <v>71.41</v>
      </c>
      <c r="P40">
        <v>20.100000000000001</v>
      </c>
      <c r="Q40">
        <v>13.849999999999998</v>
      </c>
      <c r="R40">
        <v>8.3556069364161836</v>
      </c>
      <c r="S40">
        <v>0</v>
      </c>
      <c r="T40">
        <v>0</v>
      </c>
      <c r="U40">
        <v>31.18</v>
      </c>
      <c r="V40">
        <v>8.86</v>
      </c>
      <c r="W40">
        <v>19.12</v>
      </c>
      <c r="X40">
        <v>42.084392025884554</v>
      </c>
      <c r="Y40">
        <v>0</v>
      </c>
      <c r="Z40">
        <v>2.7756290909090904</v>
      </c>
      <c r="AA40">
        <v>2.0161139240506332</v>
      </c>
      <c r="AB40">
        <v>10.779050662336704</v>
      </c>
      <c r="AC40">
        <v>8.2395608793424735</v>
      </c>
      <c r="AD40">
        <v>11.696684850115728</v>
      </c>
      <c r="AE40">
        <v>20.754158231720094</v>
      </c>
      <c r="AF40">
        <v>17.886997529202894</v>
      </c>
      <c r="AG40">
        <v>27.697231787242529</v>
      </c>
      <c r="AH40">
        <v>49.795643238068713</v>
      </c>
      <c r="AI40">
        <v>5.9594206965704135</v>
      </c>
      <c r="AJ40">
        <v>0</v>
      </c>
      <c r="AK40">
        <v>22.042024185751576</v>
      </c>
      <c r="AL40">
        <v>36.973807228915661</v>
      </c>
      <c r="AM40">
        <v>0</v>
      </c>
      <c r="AN40">
        <v>0</v>
      </c>
      <c r="AO40">
        <v>0.93988800000000017</v>
      </c>
      <c r="AP40">
        <v>5.0155277547638768</v>
      </c>
      <c r="AQ40">
        <v>21.841747931321592</v>
      </c>
      <c r="AR40">
        <v>13.391848731884052</v>
      </c>
      <c r="AS40">
        <v>6.3014772758881303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952.3683592679929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246.94154830760812</v>
      </c>
      <c r="L41">
        <v>144.9</v>
      </c>
      <c r="M41">
        <v>30.91</v>
      </c>
      <c r="N41">
        <v>50.55</v>
      </c>
      <c r="O41">
        <v>71.41</v>
      </c>
      <c r="P41">
        <v>20.100000000000001</v>
      </c>
      <c r="Q41">
        <v>13.849999999999998</v>
      </c>
      <c r="R41">
        <v>10.18</v>
      </c>
      <c r="S41">
        <v>0</v>
      </c>
      <c r="T41">
        <v>0</v>
      </c>
      <c r="U41">
        <v>32.79999999999999</v>
      </c>
      <c r="V41">
        <v>8.86</v>
      </c>
      <c r="W41">
        <v>19.12</v>
      </c>
      <c r="X41">
        <v>42.084392025884554</v>
      </c>
      <c r="Y41">
        <v>0</v>
      </c>
      <c r="Z41">
        <v>2.7756290909090904</v>
      </c>
      <c r="AA41">
        <v>0</v>
      </c>
      <c r="AB41">
        <v>10.779050662336704</v>
      </c>
      <c r="AC41">
        <v>8.2395608793424735</v>
      </c>
      <c r="AD41">
        <v>11.696684850115728</v>
      </c>
      <c r="AE41">
        <v>20.754158231720094</v>
      </c>
      <c r="AF41">
        <v>17.886997529202894</v>
      </c>
      <c r="AG41">
        <v>27.697231787242529</v>
      </c>
      <c r="AH41">
        <v>49.795643238068713</v>
      </c>
      <c r="AI41">
        <v>1.5196920601401187</v>
      </c>
      <c r="AJ41">
        <v>0</v>
      </c>
      <c r="AK41">
        <v>22.042024185751576</v>
      </c>
      <c r="AL41">
        <v>36.973807228915661</v>
      </c>
      <c r="AM41">
        <v>0</v>
      </c>
      <c r="AN41">
        <v>0</v>
      </c>
      <c r="AO41">
        <v>1.0013759999999998</v>
      </c>
      <c r="AP41">
        <v>5.0155277547638768</v>
      </c>
      <c r="AQ41">
        <v>21.841747931321592</v>
      </c>
      <c r="AR41">
        <v>13.391848731884052</v>
      </c>
      <c r="AS41">
        <v>6.3014772758881303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949.41839777109578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246.94154830760812</v>
      </c>
      <c r="L42">
        <v>144.9</v>
      </c>
      <c r="M42">
        <v>30.91</v>
      </c>
      <c r="N42">
        <v>50.55</v>
      </c>
      <c r="O42">
        <v>71.41</v>
      </c>
      <c r="P42">
        <v>20.100000000000001</v>
      </c>
      <c r="Q42">
        <v>13.849999999999998</v>
      </c>
      <c r="R42">
        <v>10.18</v>
      </c>
      <c r="S42">
        <v>0</v>
      </c>
      <c r="T42">
        <v>0</v>
      </c>
      <c r="U42">
        <v>34.409999999999997</v>
      </c>
      <c r="V42">
        <v>8.86</v>
      </c>
      <c r="W42">
        <v>19.12</v>
      </c>
      <c r="X42">
        <v>42.084392025884554</v>
      </c>
      <c r="Y42">
        <v>0</v>
      </c>
      <c r="Z42">
        <v>2.7756290909090904</v>
      </c>
      <c r="AA42">
        <v>0</v>
      </c>
      <c r="AB42">
        <v>10.779050662336704</v>
      </c>
      <c r="AC42">
        <v>8.2395608793424735</v>
      </c>
      <c r="AD42">
        <v>11.696684850115728</v>
      </c>
      <c r="AE42">
        <v>20.754158231720094</v>
      </c>
      <c r="AF42">
        <v>17.886997529202894</v>
      </c>
      <c r="AG42">
        <v>27.697231787242529</v>
      </c>
      <c r="AH42">
        <v>49.795643238068713</v>
      </c>
      <c r="AI42">
        <v>1.5196920601401187</v>
      </c>
      <c r="AJ42">
        <v>0</v>
      </c>
      <c r="AK42">
        <v>22.042024185751576</v>
      </c>
      <c r="AL42">
        <v>36.973807228915661</v>
      </c>
      <c r="AM42">
        <v>0</v>
      </c>
      <c r="AN42">
        <v>0</v>
      </c>
      <c r="AO42">
        <v>1.0013759999999998</v>
      </c>
      <c r="AP42">
        <v>5.0155277547638768</v>
      </c>
      <c r="AQ42">
        <v>21.841747931321592</v>
      </c>
      <c r="AR42">
        <v>13.391848731884052</v>
      </c>
      <c r="AS42">
        <v>6.3014772758881303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951.0283977710958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246.94154830760812</v>
      </c>
      <c r="L43">
        <v>144.9</v>
      </c>
      <c r="M43">
        <v>30.91</v>
      </c>
      <c r="N43">
        <v>50.55</v>
      </c>
      <c r="O43">
        <v>71.41</v>
      </c>
      <c r="P43">
        <v>20.100000000000001</v>
      </c>
      <c r="Q43">
        <v>13.849999999999998</v>
      </c>
      <c r="R43">
        <v>10.18</v>
      </c>
      <c r="S43">
        <v>0</v>
      </c>
      <c r="T43">
        <v>0</v>
      </c>
      <c r="U43">
        <v>36.03</v>
      </c>
      <c r="V43">
        <v>8.86</v>
      </c>
      <c r="W43">
        <v>19.12</v>
      </c>
      <c r="X43">
        <v>42.084392025884554</v>
      </c>
      <c r="Y43">
        <v>0</v>
      </c>
      <c r="Z43">
        <v>2.7756290909090904</v>
      </c>
      <c r="AA43">
        <v>0</v>
      </c>
      <c r="AB43">
        <v>10.779050662336704</v>
      </c>
      <c r="AC43">
        <v>8.2395608793424735</v>
      </c>
      <c r="AD43">
        <v>11.696684850115728</v>
      </c>
      <c r="AE43">
        <v>20.754158231720094</v>
      </c>
      <c r="AF43">
        <v>11.920419855702319</v>
      </c>
      <c r="AG43">
        <v>27.697231787242529</v>
      </c>
      <c r="AH43">
        <v>49.795643238068713</v>
      </c>
      <c r="AI43">
        <v>1.5196920601401187</v>
      </c>
      <c r="AJ43">
        <v>0</v>
      </c>
      <c r="AK43">
        <v>22.042024185751576</v>
      </c>
      <c r="AL43">
        <v>36.973807228915661</v>
      </c>
      <c r="AM43">
        <v>0</v>
      </c>
      <c r="AN43">
        <v>0</v>
      </c>
      <c r="AO43">
        <v>1.0013759999999998</v>
      </c>
      <c r="AP43">
        <v>5.0155277547638768</v>
      </c>
      <c r="AQ43">
        <v>21.841747931321592</v>
      </c>
      <c r="AR43">
        <v>13.391848731884052</v>
      </c>
      <c r="AS43">
        <v>6.3014772758881303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946.68182009759528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246.94154830760812</v>
      </c>
      <c r="L44">
        <v>144.9</v>
      </c>
      <c r="M44">
        <v>30.91</v>
      </c>
      <c r="N44">
        <v>50.55</v>
      </c>
      <c r="O44">
        <v>71.41</v>
      </c>
      <c r="P44">
        <v>20.100000000000001</v>
      </c>
      <c r="Q44">
        <v>13.849999999999998</v>
      </c>
      <c r="R44">
        <v>10.18</v>
      </c>
      <c r="S44">
        <v>0</v>
      </c>
      <c r="T44">
        <v>0</v>
      </c>
      <c r="U44">
        <v>38.131482965152458</v>
      </c>
      <c r="V44">
        <v>8.86</v>
      </c>
      <c r="W44">
        <v>19.12</v>
      </c>
      <c r="X44">
        <v>42.084392025884554</v>
      </c>
      <c r="Y44">
        <v>0</v>
      </c>
      <c r="Z44">
        <v>2.7756290909090904</v>
      </c>
      <c r="AA44">
        <v>0</v>
      </c>
      <c r="AB44">
        <v>10.779050662336704</v>
      </c>
      <c r="AC44">
        <v>8.2395608793424735</v>
      </c>
      <c r="AD44">
        <v>11.696684850115728</v>
      </c>
      <c r="AE44">
        <v>20.754158231720094</v>
      </c>
      <c r="AF44">
        <v>11.920419855702319</v>
      </c>
      <c r="AG44">
        <v>27.697231787242529</v>
      </c>
      <c r="AH44">
        <v>48.388305129757661</v>
      </c>
      <c r="AI44">
        <v>1.5196920601401187</v>
      </c>
      <c r="AJ44">
        <v>0</v>
      </c>
      <c r="AK44">
        <v>22.042024185751576</v>
      </c>
      <c r="AL44">
        <v>36.973807228915661</v>
      </c>
      <c r="AM44">
        <v>0</v>
      </c>
      <c r="AN44">
        <v>0</v>
      </c>
      <c r="AO44">
        <v>1.0584720000000001</v>
      </c>
      <c r="AP44">
        <v>5.0155277547638768</v>
      </c>
      <c r="AQ44">
        <v>21.841747931321592</v>
      </c>
      <c r="AR44">
        <v>13.391848731884052</v>
      </c>
      <c r="AS44">
        <v>6.3014772758881303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947.43306095443677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246.94154830760812</v>
      </c>
      <c r="L45">
        <v>147.25</v>
      </c>
      <c r="M45">
        <v>30.91</v>
      </c>
      <c r="N45">
        <v>50.55</v>
      </c>
      <c r="O45">
        <v>71.41</v>
      </c>
      <c r="P45">
        <v>20.100000000000001</v>
      </c>
      <c r="Q45">
        <v>13.849999999999998</v>
      </c>
      <c r="R45">
        <v>10.18</v>
      </c>
      <c r="S45">
        <v>0</v>
      </c>
      <c r="T45">
        <v>0</v>
      </c>
      <c r="U45">
        <v>40.04</v>
      </c>
      <c r="V45">
        <v>8.86</v>
      </c>
      <c r="W45">
        <v>19.12</v>
      </c>
      <c r="X45">
        <v>42.084392025884554</v>
      </c>
      <c r="Y45">
        <v>0</v>
      </c>
      <c r="Z45">
        <v>2.7756290909090904</v>
      </c>
      <c r="AA45">
        <v>0</v>
      </c>
      <c r="AB45">
        <v>10.210080023079762</v>
      </c>
      <c r="AC45">
        <v>8.2395608793424735</v>
      </c>
      <c r="AD45">
        <v>11.696684850115728</v>
      </c>
      <c r="AE45">
        <v>20.754158231720094</v>
      </c>
      <c r="AF45">
        <v>11.920419855702319</v>
      </c>
      <c r="AG45">
        <v>27.697231787242529</v>
      </c>
      <c r="AH45">
        <v>48.388305129757661</v>
      </c>
      <c r="AI45">
        <v>1.5196920601401187</v>
      </c>
      <c r="AJ45">
        <v>0</v>
      </c>
      <c r="AK45">
        <v>22.042024185751576</v>
      </c>
      <c r="AL45">
        <v>28.565921686746982</v>
      </c>
      <c r="AM45">
        <v>0</v>
      </c>
      <c r="AN45">
        <v>0</v>
      </c>
      <c r="AO45">
        <v>1.0584720000000001</v>
      </c>
      <c r="AP45">
        <v>5.0155277547638768</v>
      </c>
      <c r="AQ45">
        <v>21.841747931321592</v>
      </c>
      <c r="AR45">
        <v>13.391848731884052</v>
      </c>
      <c r="AS45">
        <v>6.3014772758881303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942.71472180785861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246.94154830760812</v>
      </c>
      <c r="L46">
        <v>147.25</v>
      </c>
      <c r="M46">
        <v>30.91</v>
      </c>
      <c r="N46">
        <v>50.55</v>
      </c>
      <c r="O46">
        <v>71.41</v>
      </c>
      <c r="P46">
        <v>20.100000000000001</v>
      </c>
      <c r="Q46">
        <v>13.849999999999998</v>
      </c>
      <c r="R46">
        <v>10.18</v>
      </c>
      <c r="S46">
        <v>0</v>
      </c>
      <c r="T46">
        <v>0</v>
      </c>
      <c r="U46">
        <v>40.04</v>
      </c>
      <c r="V46">
        <v>8.86</v>
      </c>
      <c r="W46">
        <v>19.12</v>
      </c>
      <c r="X46">
        <v>42.084392025884554</v>
      </c>
      <c r="Y46">
        <v>0</v>
      </c>
      <c r="Z46">
        <v>2.7756290909090904</v>
      </c>
      <c r="AA46">
        <v>0</v>
      </c>
      <c r="AB46">
        <v>10.210080023079762</v>
      </c>
      <c r="AC46">
        <v>8.2395608793424735</v>
      </c>
      <c r="AD46">
        <v>11.696684850115728</v>
      </c>
      <c r="AE46">
        <v>20.754158231720094</v>
      </c>
      <c r="AF46">
        <v>11.920419855702319</v>
      </c>
      <c r="AG46">
        <v>27.697231787242529</v>
      </c>
      <c r="AH46">
        <v>48.388305129757661</v>
      </c>
      <c r="AI46">
        <v>1.5196920601401187</v>
      </c>
      <c r="AJ46">
        <v>0</v>
      </c>
      <c r="AK46">
        <v>22.042024185751576</v>
      </c>
      <c r="AL46">
        <v>28.565921686746982</v>
      </c>
      <c r="AM46">
        <v>0</v>
      </c>
      <c r="AN46">
        <v>0</v>
      </c>
      <c r="AO46">
        <v>1.0584720000000001</v>
      </c>
      <c r="AP46">
        <v>5.0155277547638768</v>
      </c>
      <c r="AQ46">
        <v>21.841747931321592</v>
      </c>
      <c r="AR46">
        <v>13.391848731884052</v>
      </c>
      <c r="AS46">
        <v>6.3014772758881303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942.71472180785861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246.94154830760812</v>
      </c>
      <c r="L47">
        <v>147.25</v>
      </c>
      <c r="M47">
        <v>30.91</v>
      </c>
      <c r="N47">
        <v>50.55</v>
      </c>
      <c r="O47">
        <v>71.41</v>
      </c>
      <c r="P47">
        <v>20.100000000000001</v>
      </c>
      <c r="Q47">
        <v>13.849999999999998</v>
      </c>
      <c r="R47">
        <v>10.18</v>
      </c>
      <c r="S47">
        <v>0</v>
      </c>
      <c r="T47">
        <v>0</v>
      </c>
      <c r="U47">
        <v>40.04</v>
      </c>
      <c r="V47">
        <v>8.8547542924807559</v>
      </c>
      <c r="W47">
        <v>19.12</v>
      </c>
      <c r="X47">
        <v>42.084392025884554</v>
      </c>
      <c r="Y47">
        <v>0</v>
      </c>
      <c r="Z47">
        <v>2.7756290909090904</v>
      </c>
      <c r="AA47">
        <v>0</v>
      </c>
      <c r="AB47">
        <v>10.210080023079762</v>
      </c>
      <c r="AC47">
        <v>4.1217697107671656</v>
      </c>
      <c r="AD47">
        <v>11.696684850115728</v>
      </c>
      <c r="AE47">
        <v>20.754158231720094</v>
      </c>
      <c r="AF47">
        <v>11.920419855702319</v>
      </c>
      <c r="AG47">
        <v>27.697231787242529</v>
      </c>
      <c r="AH47">
        <v>48.388305129757661</v>
      </c>
      <c r="AI47">
        <v>1.5196920601401187</v>
      </c>
      <c r="AJ47">
        <v>0</v>
      </c>
      <c r="AK47">
        <v>22.042024185751576</v>
      </c>
      <c r="AL47">
        <v>28.565921686746982</v>
      </c>
      <c r="AM47">
        <v>0</v>
      </c>
      <c r="AN47">
        <v>0</v>
      </c>
      <c r="AO47">
        <v>2.0027519999999996</v>
      </c>
      <c r="AP47">
        <v>5.0155277547638768</v>
      </c>
      <c r="AQ47">
        <v>21.841747931321592</v>
      </c>
      <c r="AR47">
        <v>21.381278985507237</v>
      </c>
      <c r="AS47">
        <v>6.3014772758881303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947.5253951853872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246.94154830760812</v>
      </c>
      <c r="L48">
        <v>147.25</v>
      </c>
      <c r="M48">
        <v>30.91</v>
      </c>
      <c r="N48">
        <v>50.55</v>
      </c>
      <c r="O48">
        <v>71.41</v>
      </c>
      <c r="P48">
        <v>20.100000000000001</v>
      </c>
      <c r="Q48">
        <v>13.849999999999998</v>
      </c>
      <c r="R48">
        <v>10.18</v>
      </c>
      <c r="S48">
        <v>0</v>
      </c>
      <c r="T48">
        <v>0</v>
      </c>
      <c r="U48">
        <v>40.04</v>
      </c>
      <c r="V48">
        <v>8.8547542924807559</v>
      </c>
      <c r="W48">
        <v>19.12</v>
      </c>
      <c r="X48">
        <v>42.084392025884554</v>
      </c>
      <c r="Y48">
        <v>0</v>
      </c>
      <c r="Z48">
        <v>2.7756290909090904</v>
      </c>
      <c r="AA48">
        <v>0</v>
      </c>
      <c r="AB48">
        <v>10.210080023079762</v>
      </c>
      <c r="AC48">
        <v>4.1217697107671656</v>
      </c>
      <c r="AD48">
        <v>11.696684850115728</v>
      </c>
      <c r="AE48">
        <v>20.754158231720094</v>
      </c>
      <c r="AF48">
        <v>11.920419855702319</v>
      </c>
      <c r="AG48">
        <v>27.697231787242529</v>
      </c>
      <c r="AH48">
        <v>48.388305129757661</v>
      </c>
      <c r="AI48">
        <v>1.5196920601401187</v>
      </c>
      <c r="AJ48">
        <v>0</v>
      </c>
      <c r="AK48">
        <v>22.042024185751576</v>
      </c>
      <c r="AL48">
        <v>28.565921686746982</v>
      </c>
      <c r="AM48">
        <v>0</v>
      </c>
      <c r="AN48">
        <v>0</v>
      </c>
      <c r="AO48">
        <v>2.0027519999999996</v>
      </c>
      <c r="AP48">
        <v>5.0155277547638768</v>
      </c>
      <c r="AQ48">
        <v>21.841747931321592</v>
      </c>
      <c r="AR48">
        <v>21.381278985507237</v>
      </c>
      <c r="AS48">
        <v>6.3014772758881303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947.5253951853872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246.94154830760812</v>
      </c>
      <c r="L49">
        <v>147.25</v>
      </c>
      <c r="M49">
        <v>30.91</v>
      </c>
      <c r="N49">
        <v>50.55</v>
      </c>
      <c r="O49">
        <v>71.41</v>
      </c>
      <c r="P49">
        <v>20.100000000000001</v>
      </c>
      <c r="Q49">
        <v>13.849999999999998</v>
      </c>
      <c r="R49">
        <v>10.18</v>
      </c>
      <c r="S49">
        <v>0</v>
      </c>
      <c r="T49">
        <v>0</v>
      </c>
      <c r="U49">
        <v>40.04</v>
      </c>
      <c r="V49">
        <v>8.8547542924807559</v>
      </c>
      <c r="W49">
        <v>19.12</v>
      </c>
      <c r="X49">
        <v>42.084392025884554</v>
      </c>
      <c r="Y49">
        <v>0</v>
      </c>
      <c r="Z49">
        <v>2.7756290909090904</v>
      </c>
      <c r="AA49">
        <v>0</v>
      </c>
      <c r="AB49">
        <v>10.210080023079762</v>
      </c>
      <c r="AC49">
        <v>4.1217697107671656</v>
      </c>
      <c r="AD49">
        <v>11.696684850115728</v>
      </c>
      <c r="AE49">
        <v>20.754158231720094</v>
      </c>
      <c r="AF49">
        <v>11.920419855702319</v>
      </c>
      <c r="AG49">
        <v>27.697231787242529</v>
      </c>
      <c r="AH49">
        <v>48.388305129757661</v>
      </c>
      <c r="AI49">
        <v>1.5196920601401187</v>
      </c>
      <c r="AJ49">
        <v>0</v>
      </c>
      <c r="AK49">
        <v>22.042024185751576</v>
      </c>
      <c r="AL49">
        <v>28.565921686746982</v>
      </c>
      <c r="AM49">
        <v>0</v>
      </c>
      <c r="AN49">
        <v>0</v>
      </c>
      <c r="AO49">
        <v>5.2572239999999999</v>
      </c>
      <c r="AP49">
        <v>5.0155277547638768</v>
      </c>
      <c r="AQ49">
        <v>21.841747931321592</v>
      </c>
      <c r="AR49">
        <v>17.858726449275355</v>
      </c>
      <c r="AS49">
        <v>6.3014772758881303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947.25731464915521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246.94154830760812</v>
      </c>
      <c r="L50">
        <v>147.25</v>
      </c>
      <c r="M50">
        <v>30.91</v>
      </c>
      <c r="N50">
        <v>50.55</v>
      </c>
      <c r="O50">
        <v>71.41</v>
      </c>
      <c r="P50">
        <v>20.100000000000001</v>
      </c>
      <c r="Q50">
        <v>13.849999999999998</v>
      </c>
      <c r="R50">
        <v>10.18</v>
      </c>
      <c r="S50">
        <v>0</v>
      </c>
      <c r="T50">
        <v>0</v>
      </c>
      <c r="U50">
        <v>40.04</v>
      </c>
      <c r="V50">
        <v>8.8547542924807559</v>
      </c>
      <c r="W50">
        <v>19.12</v>
      </c>
      <c r="X50">
        <v>42.084392025884554</v>
      </c>
      <c r="Y50">
        <v>0</v>
      </c>
      <c r="Z50">
        <v>2.7756290909090904</v>
      </c>
      <c r="AA50">
        <v>0</v>
      </c>
      <c r="AB50">
        <v>5.1089639469830317</v>
      </c>
      <c r="AC50">
        <v>4.1217697107671656</v>
      </c>
      <c r="AD50">
        <v>11.696684850115728</v>
      </c>
      <c r="AE50">
        <v>20.754158231720094</v>
      </c>
      <c r="AF50">
        <v>11.920419855702319</v>
      </c>
      <c r="AG50">
        <v>27.697231787242529</v>
      </c>
      <c r="AH50">
        <v>48.388305129757661</v>
      </c>
      <c r="AI50">
        <v>1.5196920601401187</v>
      </c>
      <c r="AJ50">
        <v>0</v>
      </c>
      <c r="AK50">
        <v>22.042024185751576</v>
      </c>
      <c r="AL50">
        <v>28.565921686746982</v>
      </c>
      <c r="AM50">
        <v>0</v>
      </c>
      <c r="AN50">
        <v>0</v>
      </c>
      <c r="AO50">
        <v>5.2572239999999999</v>
      </c>
      <c r="AP50">
        <v>5.0155277547638768</v>
      </c>
      <c r="AQ50">
        <v>21.841747931321592</v>
      </c>
      <c r="AR50">
        <v>17.858726449275355</v>
      </c>
      <c r="AS50">
        <v>6.3014772758881303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942.15619857305853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246.94154830760812</v>
      </c>
      <c r="L51">
        <v>146.6</v>
      </c>
      <c r="M51">
        <v>30.91</v>
      </c>
      <c r="N51">
        <v>50.55</v>
      </c>
      <c r="O51">
        <v>71.41</v>
      </c>
      <c r="P51">
        <v>20.100000000000001</v>
      </c>
      <c r="Q51">
        <v>11.629999999999999</v>
      </c>
      <c r="R51">
        <v>8.3556069364161836</v>
      </c>
      <c r="S51">
        <v>0</v>
      </c>
      <c r="T51">
        <v>0</v>
      </c>
      <c r="U51">
        <v>40.04</v>
      </c>
      <c r="V51">
        <v>8.8547542924807559</v>
      </c>
      <c r="W51">
        <v>19.12</v>
      </c>
      <c r="X51">
        <v>42.084392025884554</v>
      </c>
      <c r="Y51">
        <v>0</v>
      </c>
      <c r="Z51">
        <v>2.7756290909090904</v>
      </c>
      <c r="AA51">
        <v>0</v>
      </c>
      <c r="AB51">
        <v>5.1089639469830317</v>
      </c>
      <c r="AC51">
        <v>4.1217697107671656</v>
      </c>
      <c r="AD51">
        <v>11.696684850115728</v>
      </c>
      <c r="AE51">
        <v>20.754158231720094</v>
      </c>
      <c r="AF51">
        <v>11.920419855702319</v>
      </c>
      <c r="AG51">
        <v>27.697231787242529</v>
      </c>
      <c r="AH51">
        <v>48.388305129757661</v>
      </c>
      <c r="AI51">
        <v>0</v>
      </c>
      <c r="AJ51">
        <v>0</v>
      </c>
      <c r="AK51">
        <v>22.042024185751576</v>
      </c>
      <c r="AL51">
        <v>28.565921686746982</v>
      </c>
      <c r="AM51">
        <v>0</v>
      </c>
      <c r="AN51">
        <v>0</v>
      </c>
      <c r="AO51">
        <v>5.2572239999999999</v>
      </c>
      <c r="AP51">
        <v>5.0155277547638768</v>
      </c>
      <c r="AQ51">
        <v>21.841747931321592</v>
      </c>
      <c r="AR51">
        <v>9.3993297101449222</v>
      </c>
      <c r="AS51">
        <v>14.086360687153476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935.26760012146951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246.94154830760812</v>
      </c>
      <c r="L52">
        <v>146.6</v>
      </c>
      <c r="M52">
        <v>30.91</v>
      </c>
      <c r="N52">
        <v>50.55</v>
      </c>
      <c r="O52">
        <v>71.41</v>
      </c>
      <c r="P52">
        <v>20.100000000000001</v>
      </c>
      <c r="Q52">
        <v>11.629999999999999</v>
      </c>
      <c r="R52">
        <v>8.3556069364161836</v>
      </c>
      <c r="S52">
        <v>0</v>
      </c>
      <c r="T52">
        <v>0</v>
      </c>
      <c r="U52">
        <v>40.04</v>
      </c>
      <c r="V52">
        <v>8.8547542924807559</v>
      </c>
      <c r="W52">
        <v>19.12</v>
      </c>
      <c r="X52">
        <v>42.084392025884554</v>
      </c>
      <c r="Y52">
        <v>0</v>
      </c>
      <c r="Z52">
        <v>2.7756290909090904</v>
      </c>
      <c r="AA52">
        <v>0</v>
      </c>
      <c r="AB52">
        <v>5.1089639469830317</v>
      </c>
      <c r="AC52">
        <v>4.1217697107671656</v>
      </c>
      <c r="AD52">
        <v>11.696684850115728</v>
      </c>
      <c r="AE52">
        <v>20.754158231720094</v>
      </c>
      <c r="AF52">
        <v>11.920419855702319</v>
      </c>
      <c r="AG52">
        <v>27.697231787242529</v>
      </c>
      <c r="AH52">
        <v>48.388305129757661</v>
      </c>
      <c r="AI52">
        <v>0</v>
      </c>
      <c r="AJ52">
        <v>0</v>
      </c>
      <c r="AK52">
        <v>22.042024185751576</v>
      </c>
      <c r="AL52">
        <v>28.565921686746982</v>
      </c>
      <c r="AM52">
        <v>0</v>
      </c>
      <c r="AN52">
        <v>0</v>
      </c>
      <c r="AO52">
        <v>5.2572239999999999</v>
      </c>
      <c r="AP52">
        <v>5.0155277547638768</v>
      </c>
      <c r="AQ52">
        <v>21.841747931321592</v>
      </c>
      <c r="AR52">
        <v>9.3993297101449222</v>
      </c>
      <c r="AS52">
        <v>14.086360687153476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935.26760012146951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246.94154830760812</v>
      </c>
      <c r="L53">
        <v>146.6</v>
      </c>
      <c r="M53">
        <v>30.91</v>
      </c>
      <c r="N53">
        <v>50.55</v>
      </c>
      <c r="O53">
        <v>71.41</v>
      </c>
      <c r="P53">
        <v>20.100000000000001</v>
      </c>
      <c r="Q53">
        <v>11.629999999999999</v>
      </c>
      <c r="R53">
        <v>8.3556069364161836</v>
      </c>
      <c r="S53">
        <v>0</v>
      </c>
      <c r="T53">
        <v>0</v>
      </c>
      <c r="U53">
        <v>40.04</v>
      </c>
      <c r="V53">
        <v>8.8547542924807559</v>
      </c>
      <c r="W53">
        <v>19.12</v>
      </c>
      <c r="X53">
        <v>42.084392025884554</v>
      </c>
      <c r="Y53">
        <v>0</v>
      </c>
      <c r="Z53">
        <v>2.7756290909090904</v>
      </c>
      <c r="AA53">
        <v>0</v>
      </c>
      <c r="AB53">
        <v>5.1089639469830317</v>
      </c>
      <c r="AC53">
        <v>4.1217697107671656</v>
      </c>
      <c r="AD53">
        <v>11.696684850115728</v>
      </c>
      <c r="AE53">
        <v>20.754158231720094</v>
      </c>
      <c r="AF53">
        <v>11.920419855702319</v>
      </c>
      <c r="AG53">
        <v>27.697231787242529</v>
      </c>
      <c r="AH53">
        <v>48.388305129757661</v>
      </c>
      <c r="AI53">
        <v>0</v>
      </c>
      <c r="AJ53">
        <v>0</v>
      </c>
      <c r="AK53">
        <v>22.042024185751576</v>
      </c>
      <c r="AL53">
        <v>28.565921686746982</v>
      </c>
      <c r="AM53">
        <v>0</v>
      </c>
      <c r="AN53">
        <v>0</v>
      </c>
      <c r="AO53">
        <v>5.2572239999999999</v>
      </c>
      <c r="AP53">
        <v>5.0155277547638768</v>
      </c>
      <c r="AQ53">
        <v>21.841747931321592</v>
      </c>
      <c r="AR53">
        <v>9.3993297101449222</v>
      </c>
      <c r="AS53">
        <v>14.086360687153476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935.26760012146951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246.94154830760812</v>
      </c>
      <c r="L54">
        <v>146.6</v>
      </c>
      <c r="M54">
        <v>30.91</v>
      </c>
      <c r="N54">
        <v>50.55</v>
      </c>
      <c r="O54">
        <v>71.41</v>
      </c>
      <c r="P54">
        <v>20.100000000000001</v>
      </c>
      <c r="Q54">
        <v>11.629999999999999</v>
      </c>
      <c r="R54">
        <v>8.3556069364161836</v>
      </c>
      <c r="S54">
        <v>0</v>
      </c>
      <c r="T54">
        <v>0</v>
      </c>
      <c r="U54">
        <v>40.04</v>
      </c>
      <c r="V54">
        <v>8.8547542924807559</v>
      </c>
      <c r="W54">
        <v>19.12</v>
      </c>
      <c r="X54">
        <v>42.084392025884554</v>
      </c>
      <c r="Y54">
        <v>0</v>
      </c>
      <c r="Z54">
        <v>2.7756290909090904</v>
      </c>
      <c r="AA54">
        <v>0</v>
      </c>
      <c r="AB54">
        <v>5.1089639469830317</v>
      </c>
      <c r="AC54">
        <v>4.1217697107671656</v>
      </c>
      <c r="AD54">
        <v>11.696684850115728</v>
      </c>
      <c r="AE54">
        <v>20.754158231720094</v>
      </c>
      <c r="AF54">
        <v>11.920419855702319</v>
      </c>
      <c r="AG54">
        <v>27.697231787242529</v>
      </c>
      <c r="AH54">
        <v>48.388305129757661</v>
      </c>
      <c r="AI54">
        <v>0</v>
      </c>
      <c r="AJ54">
        <v>0</v>
      </c>
      <c r="AK54">
        <v>22.042024185751576</v>
      </c>
      <c r="AL54">
        <v>28.565921686746982</v>
      </c>
      <c r="AM54">
        <v>0</v>
      </c>
      <c r="AN54">
        <v>0</v>
      </c>
      <c r="AO54">
        <v>5.2572239999999999</v>
      </c>
      <c r="AP54">
        <v>5.0155277547638768</v>
      </c>
      <c r="AQ54">
        <v>21.841747931321592</v>
      </c>
      <c r="AR54">
        <v>9.3993297101449222</v>
      </c>
      <c r="AS54">
        <v>14.086360687153476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935.26760012146951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246.94154830760812</v>
      </c>
      <c r="L55">
        <v>147.25</v>
      </c>
      <c r="M55">
        <v>30.91</v>
      </c>
      <c r="N55">
        <v>50.55</v>
      </c>
      <c r="O55">
        <v>71.41</v>
      </c>
      <c r="P55">
        <v>20.100000000000001</v>
      </c>
      <c r="Q55">
        <v>13.849999999999998</v>
      </c>
      <c r="R55">
        <v>10.18</v>
      </c>
      <c r="S55">
        <v>0</v>
      </c>
      <c r="T55">
        <v>0</v>
      </c>
      <c r="U55">
        <v>40.04</v>
      </c>
      <c r="V55">
        <v>8.8547542924807559</v>
      </c>
      <c r="W55">
        <v>19.12</v>
      </c>
      <c r="X55">
        <v>42.084392025884554</v>
      </c>
      <c r="Y55">
        <v>0</v>
      </c>
      <c r="Z55">
        <v>2.7756290909090904</v>
      </c>
      <c r="AA55">
        <v>0</v>
      </c>
      <c r="AB55">
        <v>5.1089639469830317</v>
      </c>
      <c r="AC55">
        <v>4.1217697107671656</v>
      </c>
      <c r="AD55">
        <v>11.696684850115728</v>
      </c>
      <c r="AE55">
        <v>21.040806877928389</v>
      </c>
      <c r="AF55">
        <v>11.920419855702319</v>
      </c>
      <c r="AG55">
        <v>27.697231787242529</v>
      </c>
      <c r="AH55">
        <v>48.388305129757661</v>
      </c>
      <c r="AI55">
        <v>0</v>
      </c>
      <c r="AJ55">
        <v>0</v>
      </c>
      <c r="AK55">
        <v>22.042024185751576</v>
      </c>
      <c r="AL55">
        <v>37.801913080895005</v>
      </c>
      <c r="AM55">
        <v>0</v>
      </c>
      <c r="AN55">
        <v>0</v>
      </c>
      <c r="AO55">
        <v>5.2572239999999999</v>
      </c>
      <c r="AP55">
        <v>5.0155277547638768</v>
      </c>
      <c r="AQ55">
        <v>21.841747931321592</v>
      </c>
      <c r="AR55">
        <v>15.03892753623188</v>
      </c>
      <c r="AS55">
        <v>6.3014772758881303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947.33934764023138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246.94154830760812</v>
      </c>
      <c r="L56">
        <v>147.25</v>
      </c>
      <c r="M56">
        <v>30.91</v>
      </c>
      <c r="N56">
        <v>50.55</v>
      </c>
      <c r="O56">
        <v>71.41</v>
      </c>
      <c r="P56">
        <v>20.100000000000001</v>
      </c>
      <c r="Q56">
        <v>13.849999999999998</v>
      </c>
      <c r="R56">
        <v>10.18</v>
      </c>
      <c r="S56">
        <v>0</v>
      </c>
      <c r="T56">
        <v>0</v>
      </c>
      <c r="U56">
        <v>40.04</v>
      </c>
      <c r="V56">
        <v>8.8547542924807559</v>
      </c>
      <c r="W56">
        <v>19.12</v>
      </c>
      <c r="X56">
        <v>42.084392025884554</v>
      </c>
      <c r="Y56">
        <v>0</v>
      </c>
      <c r="Z56">
        <v>2.7756290909090904</v>
      </c>
      <c r="AA56">
        <v>0</v>
      </c>
      <c r="AB56">
        <v>5.1089639469830317</v>
      </c>
      <c r="AC56">
        <v>4.1217697107671656</v>
      </c>
      <c r="AD56">
        <v>11.696684850115728</v>
      </c>
      <c r="AE56">
        <v>21.040806877928389</v>
      </c>
      <c r="AF56">
        <v>11.920419855702319</v>
      </c>
      <c r="AG56">
        <v>27.697231787242529</v>
      </c>
      <c r="AH56">
        <v>48.388305129757661</v>
      </c>
      <c r="AI56">
        <v>0</v>
      </c>
      <c r="AJ56">
        <v>0</v>
      </c>
      <c r="AK56">
        <v>22.042024185751576</v>
      </c>
      <c r="AL56">
        <v>37.801913080895005</v>
      </c>
      <c r="AM56">
        <v>0</v>
      </c>
      <c r="AN56">
        <v>0</v>
      </c>
      <c r="AO56">
        <v>5.2572239999999999</v>
      </c>
      <c r="AP56">
        <v>5.0155277547638768</v>
      </c>
      <c r="AQ56">
        <v>21.841747931321592</v>
      </c>
      <c r="AR56">
        <v>15.03892753623188</v>
      </c>
      <c r="AS56">
        <v>6.3014772758881303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947.33934764023138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246.94154830760812</v>
      </c>
      <c r="L57">
        <v>147.25</v>
      </c>
      <c r="M57">
        <v>30.91</v>
      </c>
      <c r="N57">
        <v>50.55</v>
      </c>
      <c r="O57">
        <v>71.41</v>
      </c>
      <c r="P57">
        <v>20.100000000000001</v>
      </c>
      <c r="Q57">
        <v>13.849999999999998</v>
      </c>
      <c r="R57">
        <v>10.18</v>
      </c>
      <c r="S57">
        <v>0</v>
      </c>
      <c r="T57">
        <v>0</v>
      </c>
      <c r="U57">
        <v>40.619999999999997</v>
      </c>
      <c r="V57">
        <v>8.8547542924807559</v>
      </c>
      <c r="W57">
        <v>19.12</v>
      </c>
      <c r="X57">
        <v>42.084392025884554</v>
      </c>
      <c r="Y57">
        <v>0</v>
      </c>
      <c r="Z57">
        <v>2.7756290909090904</v>
      </c>
      <c r="AA57">
        <v>0</v>
      </c>
      <c r="AB57">
        <v>5.1089639469830317</v>
      </c>
      <c r="AC57">
        <v>4.1217697107671656</v>
      </c>
      <c r="AD57">
        <v>11.696684850115728</v>
      </c>
      <c r="AE57">
        <v>21.040806877928389</v>
      </c>
      <c r="AF57">
        <v>11.920419855702319</v>
      </c>
      <c r="AG57">
        <v>27.697231787242529</v>
      </c>
      <c r="AH57">
        <v>48.388305129757661</v>
      </c>
      <c r="AI57">
        <v>0</v>
      </c>
      <c r="AJ57">
        <v>0</v>
      </c>
      <c r="AK57">
        <v>22.042024185751576</v>
      </c>
      <c r="AL57">
        <v>37.801913080895005</v>
      </c>
      <c r="AM57">
        <v>0</v>
      </c>
      <c r="AN57">
        <v>0</v>
      </c>
      <c r="AO57">
        <v>5.2572239999999999</v>
      </c>
      <c r="AP57">
        <v>5.0155277547638768</v>
      </c>
      <c r="AQ57">
        <v>21.841747931321592</v>
      </c>
      <c r="AR57">
        <v>7.5238559782608663</v>
      </c>
      <c r="AS57">
        <v>6.3014772758881303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940.40427608226037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246.94154830760812</v>
      </c>
      <c r="L58">
        <v>147.25</v>
      </c>
      <c r="M58">
        <v>30.91</v>
      </c>
      <c r="N58">
        <v>50.55</v>
      </c>
      <c r="O58">
        <v>71.41</v>
      </c>
      <c r="P58">
        <v>20.100000000000001</v>
      </c>
      <c r="Q58">
        <v>13.849999999999998</v>
      </c>
      <c r="R58">
        <v>10.18</v>
      </c>
      <c r="S58">
        <v>0</v>
      </c>
      <c r="T58">
        <v>0</v>
      </c>
      <c r="U58">
        <v>42.410000000000004</v>
      </c>
      <c r="V58">
        <v>8.86</v>
      </c>
      <c r="W58">
        <v>19.12</v>
      </c>
      <c r="X58">
        <v>42.084392025884554</v>
      </c>
      <c r="Y58">
        <v>0</v>
      </c>
      <c r="Z58">
        <v>2.7756290909090904</v>
      </c>
      <c r="AA58">
        <v>0</v>
      </c>
      <c r="AB58">
        <v>5.1089639469830317</v>
      </c>
      <c r="AC58">
        <v>4.1217697107671656</v>
      </c>
      <c r="AD58">
        <v>11.696684850115728</v>
      </c>
      <c r="AE58">
        <v>21.040806877928389</v>
      </c>
      <c r="AF58">
        <v>11.920419855702319</v>
      </c>
      <c r="AG58">
        <v>27.697231787242529</v>
      </c>
      <c r="AH58">
        <v>48.388305129757661</v>
      </c>
      <c r="AI58">
        <v>0</v>
      </c>
      <c r="AJ58">
        <v>0</v>
      </c>
      <c r="AK58">
        <v>22.042024185751576</v>
      </c>
      <c r="AL58">
        <v>37.801913080895005</v>
      </c>
      <c r="AM58">
        <v>0</v>
      </c>
      <c r="AN58">
        <v>0</v>
      </c>
      <c r="AO58">
        <v>4.8839040000000002</v>
      </c>
      <c r="AP58">
        <v>5.0155277547638768</v>
      </c>
      <c r="AQ58">
        <v>21.841747931321592</v>
      </c>
      <c r="AR58">
        <v>7.5238559782608663</v>
      </c>
      <c r="AS58">
        <v>6.3014772758881303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941.8262017897797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246.94154830760812</v>
      </c>
      <c r="L59">
        <v>147.25</v>
      </c>
      <c r="M59">
        <v>30.91</v>
      </c>
      <c r="N59">
        <v>50.55</v>
      </c>
      <c r="O59">
        <v>71.41</v>
      </c>
      <c r="P59">
        <v>20.100000000000001</v>
      </c>
      <c r="Q59">
        <v>13.849999999999998</v>
      </c>
      <c r="R59">
        <v>10.18</v>
      </c>
      <c r="S59">
        <v>0</v>
      </c>
      <c r="T59">
        <v>0</v>
      </c>
      <c r="U59">
        <v>43.55851695492305</v>
      </c>
      <c r="V59">
        <v>8.86</v>
      </c>
      <c r="W59">
        <v>19.12</v>
      </c>
      <c r="X59">
        <v>39.48878406941818</v>
      </c>
      <c r="Y59">
        <v>0</v>
      </c>
      <c r="Z59">
        <v>2.7756290909090904</v>
      </c>
      <c r="AA59">
        <v>0</v>
      </c>
      <c r="AB59">
        <v>5.1089639469830317</v>
      </c>
      <c r="AC59">
        <v>4.1217697107671656</v>
      </c>
      <c r="AD59">
        <v>11.696684850115728</v>
      </c>
      <c r="AE59">
        <v>21.040806877928389</v>
      </c>
      <c r="AF59">
        <v>11.920419855702319</v>
      </c>
      <c r="AG59">
        <v>27.697231787242529</v>
      </c>
      <c r="AH59">
        <v>39.83973136327397</v>
      </c>
      <c r="AI59">
        <v>0</v>
      </c>
      <c r="AJ59">
        <v>0</v>
      </c>
      <c r="AK59">
        <v>22.042024185751576</v>
      </c>
      <c r="AL59">
        <v>36.973807228915661</v>
      </c>
      <c r="AM59">
        <v>0</v>
      </c>
      <c r="AN59">
        <v>0</v>
      </c>
      <c r="AO59">
        <v>5.0024880000000005</v>
      </c>
      <c r="AP59">
        <v>5.0155277547638768</v>
      </c>
      <c r="AQ59">
        <v>21.841747931321592</v>
      </c>
      <c r="AR59">
        <v>7.5238559782608663</v>
      </c>
      <c r="AS59">
        <v>6.3014772758881303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931.12101516977339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246.94154830760812</v>
      </c>
      <c r="L60">
        <v>147.25</v>
      </c>
      <c r="M60">
        <v>30.91</v>
      </c>
      <c r="N60">
        <v>50.55</v>
      </c>
      <c r="O60">
        <v>71.41</v>
      </c>
      <c r="P60">
        <v>20.100000000000001</v>
      </c>
      <c r="Q60">
        <v>13.849999999999998</v>
      </c>
      <c r="R60">
        <v>10.18</v>
      </c>
      <c r="S60">
        <v>0</v>
      </c>
      <c r="T60">
        <v>0</v>
      </c>
      <c r="U60">
        <v>44.688517006802712</v>
      </c>
      <c r="V60">
        <v>8.86</v>
      </c>
      <c r="W60">
        <v>19.12</v>
      </c>
      <c r="X60">
        <v>39.48878406941818</v>
      </c>
      <c r="Y60">
        <v>0</v>
      </c>
      <c r="Z60">
        <v>2.7756290909090904</v>
      </c>
      <c r="AA60">
        <v>0</v>
      </c>
      <c r="AB60">
        <v>5.1089639469830317</v>
      </c>
      <c r="AC60">
        <v>4.1217697107671656</v>
      </c>
      <c r="AD60">
        <v>11.696684850115728</v>
      </c>
      <c r="AE60">
        <v>21.040806877928389</v>
      </c>
      <c r="AF60">
        <v>11.920419855702319</v>
      </c>
      <c r="AG60">
        <v>27.697231787242529</v>
      </c>
      <c r="AH60">
        <v>39.83973136327397</v>
      </c>
      <c r="AI60">
        <v>0</v>
      </c>
      <c r="AJ60">
        <v>0</v>
      </c>
      <c r="AK60">
        <v>22.042024185751576</v>
      </c>
      <c r="AL60">
        <v>36.973807228915661</v>
      </c>
      <c r="AM60">
        <v>0</v>
      </c>
      <c r="AN60">
        <v>0</v>
      </c>
      <c r="AO60">
        <v>5.0024880000000005</v>
      </c>
      <c r="AP60">
        <v>5.0155277547638768</v>
      </c>
      <c r="AQ60">
        <v>21.841747931321592</v>
      </c>
      <c r="AR60">
        <v>7.5238559782608663</v>
      </c>
      <c r="AS60">
        <v>6.3014772758881303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932.25101522165301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246.94154830760812</v>
      </c>
      <c r="L61">
        <v>147.25</v>
      </c>
      <c r="M61">
        <v>30.91</v>
      </c>
      <c r="N61">
        <v>50.55</v>
      </c>
      <c r="O61">
        <v>71.41</v>
      </c>
      <c r="P61">
        <v>20.100000000000001</v>
      </c>
      <c r="Q61">
        <v>13.849999999999998</v>
      </c>
      <c r="R61">
        <v>10.18</v>
      </c>
      <c r="S61">
        <v>0</v>
      </c>
      <c r="T61">
        <v>0</v>
      </c>
      <c r="U61">
        <v>47.550000000000004</v>
      </c>
      <c r="V61">
        <v>8.86</v>
      </c>
      <c r="W61">
        <v>19.12</v>
      </c>
      <c r="X61">
        <v>39.48878406941818</v>
      </c>
      <c r="Y61">
        <v>0</v>
      </c>
      <c r="Z61">
        <v>2.7756290909090904</v>
      </c>
      <c r="AA61">
        <v>0</v>
      </c>
      <c r="AB61">
        <v>5.1089639469830317</v>
      </c>
      <c r="AC61">
        <v>4.1217697107671656</v>
      </c>
      <c r="AD61">
        <v>11.696684850115728</v>
      </c>
      <c r="AE61">
        <v>21.040806877928389</v>
      </c>
      <c r="AF61">
        <v>11.920419855702319</v>
      </c>
      <c r="AG61">
        <v>27.697231787242529</v>
      </c>
      <c r="AH61">
        <v>39.83973136327397</v>
      </c>
      <c r="AI61">
        <v>0</v>
      </c>
      <c r="AJ61">
        <v>0</v>
      </c>
      <c r="AK61">
        <v>22.042024185751576</v>
      </c>
      <c r="AL61">
        <v>36.973807228915661</v>
      </c>
      <c r="AM61">
        <v>0</v>
      </c>
      <c r="AN61">
        <v>0</v>
      </c>
      <c r="AO61">
        <v>5.0024880000000005</v>
      </c>
      <c r="AP61">
        <v>5.0155277547638768</v>
      </c>
      <c r="AQ61">
        <v>21.841747931321592</v>
      </c>
      <c r="AR61">
        <v>7.5238559782608663</v>
      </c>
      <c r="AS61">
        <v>6.3014772758881303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935.11249821485023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246.94154830760812</v>
      </c>
      <c r="L62">
        <v>147.25</v>
      </c>
      <c r="M62">
        <v>30.91</v>
      </c>
      <c r="N62">
        <v>50.55</v>
      </c>
      <c r="O62">
        <v>71.41</v>
      </c>
      <c r="P62">
        <v>20.100000000000001</v>
      </c>
      <c r="Q62">
        <v>13.849999999999998</v>
      </c>
      <c r="R62">
        <v>10.18</v>
      </c>
      <c r="S62">
        <v>0</v>
      </c>
      <c r="T62">
        <v>0</v>
      </c>
      <c r="U62">
        <v>48.72</v>
      </c>
      <c r="V62">
        <v>8.86</v>
      </c>
      <c r="W62">
        <v>16.82</v>
      </c>
      <c r="X62">
        <v>42.084392025884554</v>
      </c>
      <c r="Y62">
        <v>0</v>
      </c>
      <c r="Z62">
        <v>2.7756290909090904</v>
      </c>
      <c r="AA62">
        <v>0</v>
      </c>
      <c r="AB62">
        <v>5.1089639469830317</v>
      </c>
      <c r="AC62">
        <v>4.1217697107671656</v>
      </c>
      <c r="AD62">
        <v>11.696684850115728</v>
      </c>
      <c r="AE62">
        <v>21.040806877928389</v>
      </c>
      <c r="AF62">
        <v>11.920419855702319</v>
      </c>
      <c r="AG62">
        <v>27.697231787242529</v>
      </c>
      <c r="AH62">
        <v>39.83973136327397</v>
      </c>
      <c r="AI62">
        <v>0</v>
      </c>
      <c r="AJ62">
        <v>0</v>
      </c>
      <c r="AK62">
        <v>22.042024185751576</v>
      </c>
      <c r="AL62">
        <v>36.973807228915661</v>
      </c>
      <c r="AM62">
        <v>0</v>
      </c>
      <c r="AN62">
        <v>0</v>
      </c>
      <c r="AO62">
        <v>5.0024880000000005</v>
      </c>
      <c r="AP62">
        <v>5.0155277547638768</v>
      </c>
      <c r="AQ62">
        <v>21.841747931321592</v>
      </c>
      <c r="AR62">
        <v>7.5238559782608663</v>
      </c>
      <c r="AS62">
        <v>6.3014772758881303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936.57810617131668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246.94154830760812</v>
      </c>
      <c r="L63">
        <v>147.25</v>
      </c>
      <c r="M63">
        <v>30.91</v>
      </c>
      <c r="N63">
        <v>50.55</v>
      </c>
      <c r="O63">
        <v>71.41</v>
      </c>
      <c r="P63">
        <v>20.100000000000001</v>
      </c>
      <c r="Q63">
        <v>13.849999999999998</v>
      </c>
      <c r="R63">
        <v>10.18</v>
      </c>
      <c r="S63">
        <v>0</v>
      </c>
      <c r="T63">
        <v>0</v>
      </c>
      <c r="U63">
        <v>49.888461419848269</v>
      </c>
      <c r="V63">
        <v>8.86</v>
      </c>
      <c r="W63">
        <v>19.12</v>
      </c>
      <c r="X63">
        <v>42.084392025884554</v>
      </c>
      <c r="Y63">
        <v>0</v>
      </c>
      <c r="Z63">
        <v>2.7756290909090904</v>
      </c>
      <c r="AA63">
        <v>0</v>
      </c>
      <c r="AB63">
        <v>5.1089639469830317</v>
      </c>
      <c r="AC63">
        <v>4.1217697107671656</v>
      </c>
      <c r="AD63">
        <v>11.696684850115728</v>
      </c>
      <c r="AE63">
        <v>21.040806877928389</v>
      </c>
      <c r="AF63">
        <v>11.920419855702319</v>
      </c>
      <c r="AG63">
        <v>27.697231787242529</v>
      </c>
      <c r="AH63">
        <v>39.83973136327397</v>
      </c>
      <c r="AI63">
        <v>0</v>
      </c>
      <c r="AJ63">
        <v>0</v>
      </c>
      <c r="AK63">
        <v>22.042024185751576</v>
      </c>
      <c r="AL63">
        <v>36.973807228915661</v>
      </c>
      <c r="AM63">
        <v>0</v>
      </c>
      <c r="AN63">
        <v>0</v>
      </c>
      <c r="AO63">
        <v>4.8839040000000002</v>
      </c>
      <c r="AP63">
        <v>5.0155277547638768</v>
      </c>
      <c r="AQ63">
        <v>21.841747931321592</v>
      </c>
      <c r="AR63">
        <v>7.0494972826086926</v>
      </c>
      <c r="AS63">
        <v>6.3014772758881303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939.4536248955128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246.94154830760812</v>
      </c>
      <c r="L64">
        <v>147.25</v>
      </c>
      <c r="M64">
        <v>30.91</v>
      </c>
      <c r="N64">
        <v>50.55</v>
      </c>
      <c r="O64">
        <v>71.41</v>
      </c>
      <c r="P64">
        <v>20.100000000000001</v>
      </c>
      <c r="Q64">
        <v>13.849999999999998</v>
      </c>
      <c r="R64">
        <v>10.18</v>
      </c>
      <c r="S64">
        <v>0</v>
      </c>
      <c r="T64">
        <v>0</v>
      </c>
      <c r="U64">
        <v>50.88</v>
      </c>
      <c r="V64">
        <v>8.86</v>
      </c>
      <c r="W64">
        <v>19.12</v>
      </c>
      <c r="X64">
        <v>42.084392025884554</v>
      </c>
      <c r="Y64">
        <v>0</v>
      </c>
      <c r="Z64">
        <v>2.7756290909090904</v>
      </c>
      <c r="AA64">
        <v>0</v>
      </c>
      <c r="AB64">
        <v>5.1089639469830317</v>
      </c>
      <c r="AC64">
        <v>4.1217697107671656</v>
      </c>
      <c r="AD64">
        <v>11.696684850115728</v>
      </c>
      <c r="AE64">
        <v>21.040806877928389</v>
      </c>
      <c r="AF64">
        <v>11.920419855702319</v>
      </c>
      <c r="AG64">
        <v>27.697231787242529</v>
      </c>
      <c r="AH64">
        <v>39.83973136327397</v>
      </c>
      <c r="AI64">
        <v>0</v>
      </c>
      <c r="AJ64">
        <v>0</v>
      </c>
      <c r="AK64">
        <v>22.042024185751576</v>
      </c>
      <c r="AL64">
        <v>36.973807228915661</v>
      </c>
      <c r="AM64">
        <v>0</v>
      </c>
      <c r="AN64">
        <v>0</v>
      </c>
      <c r="AO64">
        <v>4.8839040000000002</v>
      </c>
      <c r="AP64">
        <v>5.0155277547638768</v>
      </c>
      <c r="AQ64">
        <v>21.841747931321592</v>
      </c>
      <c r="AR64">
        <v>7.0494972826086926</v>
      </c>
      <c r="AS64">
        <v>6.3014772758881303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940.44516347566457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246.94154830760812</v>
      </c>
      <c r="L65">
        <v>112.08000000000003</v>
      </c>
      <c r="M65">
        <v>30.91</v>
      </c>
      <c r="N65">
        <v>50.55</v>
      </c>
      <c r="O65">
        <v>71.41</v>
      </c>
      <c r="P65">
        <v>20.100000000000001</v>
      </c>
      <c r="Q65">
        <v>11</v>
      </c>
      <c r="R65">
        <v>10.18</v>
      </c>
      <c r="S65">
        <v>0</v>
      </c>
      <c r="T65">
        <v>0</v>
      </c>
      <c r="U65">
        <v>50.88153004149877</v>
      </c>
      <c r="V65">
        <v>8.86</v>
      </c>
      <c r="W65">
        <v>19.12</v>
      </c>
      <c r="X65">
        <v>42.084392025884554</v>
      </c>
      <c r="Y65">
        <v>0</v>
      </c>
      <c r="Z65">
        <v>2.7756290909090904</v>
      </c>
      <c r="AA65">
        <v>0</v>
      </c>
      <c r="AB65">
        <v>1.5891938544762889</v>
      </c>
      <c r="AC65">
        <v>4.1217697107671656</v>
      </c>
      <c r="AD65">
        <v>11.696684850115728</v>
      </c>
      <c r="AE65">
        <v>21.040806877928389</v>
      </c>
      <c r="AF65">
        <v>11.920419855702319</v>
      </c>
      <c r="AG65">
        <v>27.697231787242529</v>
      </c>
      <c r="AH65">
        <v>39.83973136327397</v>
      </c>
      <c r="AI65">
        <v>0</v>
      </c>
      <c r="AJ65">
        <v>0</v>
      </c>
      <c r="AK65">
        <v>22.042024185751576</v>
      </c>
      <c r="AL65">
        <v>36.973807228915661</v>
      </c>
      <c r="AM65">
        <v>0</v>
      </c>
      <c r="AN65">
        <v>0</v>
      </c>
      <c r="AO65">
        <v>4.8839040000000002</v>
      </c>
      <c r="AP65">
        <v>5.0155277547638768</v>
      </c>
      <c r="AQ65">
        <v>33.694000780341419</v>
      </c>
      <c r="AR65">
        <v>7.0494972826086926</v>
      </c>
      <c r="AS65">
        <v>6.3014772758881303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910.75917627367642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246.94154830760812</v>
      </c>
      <c r="L66">
        <v>141.91999999999999</v>
      </c>
      <c r="M66">
        <v>30.91</v>
      </c>
      <c r="N66">
        <v>50.55</v>
      </c>
      <c r="O66">
        <v>71.41</v>
      </c>
      <c r="P66">
        <v>20.100000000000001</v>
      </c>
      <c r="Q66">
        <v>11</v>
      </c>
      <c r="R66">
        <v>10.18</v>
      </c>
      <c r="S66">
        <v>0</v>
      </c>
      <c r="T66">
        <v>0</v>
      </c>
      <c r="U66">
        <v>50.88153004149877</v>
      </c>
      <c r="V66">
        <v>8.86</v>
      </c>
      <c r="W66">
        <v>19.12</v>
      </c>
      <c r="X66">
        <v>42.084392025884554</v>
      </c>
      <c r="Y66">
        <v>0</v>
      </c>
      <c r="Z66">
        <v>2.7756290909090904</v>
      </c>
      <c r="AA66">
        <v>0</v>
      </c>
      <c r="AB66">
        <v>1.5891938544762889</v>
      </c>
      <c r="AC66">
        <v>4.1217697107671656</v>
      </c>
      <c r="AD66">
        <v>11.696684850115728</v>
      </c>
      <c r="AE66">
        <v>21.040806877928389</v>
      </c>
      <c r="AF66">
        <v>11.920419855702319</v>
      </c>
      <c r="AG66">
        <v>27.697231787242529</v>
      </c>
      <c r="AH66">
        <v>39.83973136327397</v>
      </c>
      <c r="AI66">
        <v>0</v>
      </c>
      <c r="AJ66">
        <v>0</v>
      </c>
      <c r="AK66">
        <v>22.042024185751576</v>
      </c>
      <c r="AL66">
        <v>36.973807228915661</v>
      </c>
      <c r="AM66">
        <v>0</v>
      </c>
      <c r="AN66">
        <v>0</v>
      </c>
      <c r="AO66">
        <v>4.8839040000000002</v>
      </c>
      <c r="AP66">
        <v>5.0155277547638768</v>
      </c>
      <c r="AQ66">
        <v>34.454931240602065</v>
      </c>
      <c r="AR66">
        <v>7.0494972826086926</v>
      </c>
      <c r="AS66">
        <v>6.3014772758881303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941.36010673393696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246.94154830760812</v>
      </c>
      <c r="L67">
        <v>141.91999999999999</v>
      </c>
      <c r="M67">
        <v>30.91</v>
      </c>
      <c r="N67">
        <v>50.55</v>
      </c>
      <c r="O67">
        <v>71.41</v>
      </c>
      <c r="P67">
        <v>20.100000000000001</v>
      </c>
      <c r="Q67">
        <v>11</v>
      </c>
      <c r="R67">
        <v>10.18</v>
      </c>
      <c r="S67">
        <v>0</v>
      </c>
      <c r="T67">
        <v>0</v>
      </c>
      <c r="U67">
        <v>50.88</v>
      </c>
      <c r="V67">
        <v>8.86</v>
      </c>
      <c r="W67">
        <v>19.12</v>
      </c>
      <c r="X67">
        <v>42.084392025884554</v>
      </c>
      <c r="Y67">
        <v>0</v>
      </c>
      <c r="Z67">
        <v>2.7756290909090904</v>
      </c>
      <c r="AA67">
        <v>0</v>
      </c>
      <c r="AB67">
        <v>1.5891938544762889</v>
      </c>
      <c r="AC67">
        <v>4.1217697107671656</v>
      </c>
      <c r="AD67">
        <v>11.696684850115728</v>
      </c>
      <c r="AE67">
        <v>21.040806877928389</v>
      </c>
      <c r="AF67">
        <v>11.920419855702319</v>
      </c>
      <c r="AG67">
        <v>27.697231787242529</v>
      </c>
      <c r="AH67">
        <v>39.83973136327397</v>
      </c>
      <c r="AI67">
        <v>0</v>
      </c>
      <c r="AJ67">
        <v>0</v>
      </c>
      <c r="AK67">
        <v>22.042024185751576</v>
      </c>
      <c r="AL67">
        <v>36.973807228915661</v>
      </c>
      <c r="AM67">
        <v>0</v>
      </c>
      <c r="AN67">
        <v>0</v>
      </c>
      <c r="AO67">
        <v>4.8839040000000002</v>
      </c>
      <c r="AP67">
        <v>5.0155277547638768</v>
      </c>
      <c r="AQ67">
        <v>34.454931240602065</v>
      </c>
      <c r="AR67">
        <v>21.381278985507237</v>
      </c>
      <c r="AS67">
        <v>6.3014772758881303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955.69035839533672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246.94154830760812</v>
      </c>
      <c r="L68">
        <v>141.28</v>
      </c>
      <c r="M68">
        <v>30.91</v>
      </c>
      <c r="N68">
        <v>50.55</v>
      </c>
      <c r="O68">
        <v>71.41</v>
      </c>
      <c r="P68">
        <v>20.100000000000001</v>
      </c>
      <c r="Q68">
        <v>8.9199999999999982</v>
      </c>
      <c r="R68">
        <v>8.3556069364161836</v>
      </c>
      <c r="S68">
        <v>0</v>
      </c>
      <c r="T68">
        <v>0</v>
      </c>
      <c r="U68">
        <v>52.340000000000011</v>
      </c>
      <c r="V68">
        <v>8.86</v>
      </c>
      <c r="W68">
        <v>19.12</v>
      </c>
      <c r="X68">
        <v>42.084392025884554</v>
      </c>
      <c r="Y68">
        <v>0</v>
      </c>
      <c r="Z68">
        <v>2.7756290909090904</v>
      </c>
      <c r="AA68">
        <v>0</v>
      </c>
      <c r="AB68">
        <v>1.5891938544762889</v>
      </c>
      <c r="AC68">
        <v>4.1217697107671656</v>
      </c>
      <c r="AD68">
        <v>11.696684850115728</v>
      </c>
      <c r="AE68">
        <v>21.040806877928389</v>
      </c>
      <c r="AF68">
        <v>11.920419855702319</v>
      </c>
      <c r="AG68">
        <v>27.697231787242529</v>
      </c>
      <c r="AH68">
        <v>39.83973136327397</v>
      </c>
      <c r="AI68">
        <v>0</v>
      </c>
      <c r="AJ68">
        <v>0</v>
      </c>
      <c r="AK68">
        <v>22.042024185751576</v>
      </c>
      <c r="AL68">
        <v>36.973807228915661</v>
      </c>
      <c r="AM68">
        <v>0</v>
      </c>
      <c r="AN68">
        <v>0</v>
      </c>
      <c r="AO68">
        <v>4.8839040000000002</v>
      </c>
      <c r="AP68">
        <v>5.0155277547638768</v>
      </c>
      <c r="AQ68">
        <v>45.369717762580777</v>
      </c>
      <c r="AR68">
        <v>21.381278985507237</v>
      </c>
      <c r="AS68">
        <v>6.3014772758881303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963.52075185373167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242.94000000000003</v>
      </c>
      <c r="L69">
        <v>141.28</v>
      </c>
      <c r="M69">
        <v>30.91</v>
      </c>
      <c r="N69">
        <v>50.55</v>
      </c>
      <c r="O69">
        <v>71.41</v>
      </c>
      <c r="P69">
        <v>20.100000000000001</v>
      </c>
      <c r="Q69">
        <v>8.9199999999999982</v>
      </c>
      <c r="R69">
        <v>8.3556069364161836</v>
      </c>
      <c r="S69">
        <v>0</v>
      </c>
      <c r="T69">
        <v>0</v>
      </c>
      <c r="U69">
        <v>52.55</v>
      </c>
      <c r="V69">
        <v>8.86</v>
      </c>
      <c r="W69">
        <v>19.12</v>
      </c>
      <c r="X69">
        <v>42.084392025884554</v>
      </c>
      <c r="Y69">
        <v>0</v>
      </c>
      <c r="Z69">
        <v>0</v>
      </c>
      <c r="AA69">
        <v>0</v>
      </c>
      <c r="AB69">
        <v>4.0848167963205348</v>
      </c>
      <c r="AC69">
        <v>4.1217697107671656</v>
      </c>
      <c r="AD69">
        <v>11.696684850115728</v>
      </c>
      <c r="AE69">
        <v>21.040806877928389</v>
      </c>
      <c r="AF69">
        <v>11.920419855702319</v>
      </c>
      <c r="AG69">
        <v>27.697231787242529</v>
      </c>
      <c r="AH69">
        <v>39.83973136327397</v>
      </c>
      <c r="AI69">
        <v>0</v>
      </c>
      <c r="AJ69">
        <v>0</v>
      </c>
      <c r="AK69">
        <v>22.042024185751576</v>
      </c>
      <c r="AL69">
        <v>36.973807228915661</v>
      </c>
      <c r="AM69">
        <v>0</v>
      </c>
      <c r="AN69">
        <v>0</v>
      </c>
      <c r="AO69">
        <v>4.5018000000000002</v>
      </c>
      <c r="AP69">
        <v>5.0155277547638768</v>
      </c>
      <c r="AQ69">
        <v>45.369717762580777</v>
      </c>
      <c r="AR69">
        <v>8.4593967391304314</v>
      </c>
      <c r="AS69">
        <v>6.3014772758881303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946.14521115068169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246.95000000000002</v>
      </c>
      <c r="L70">
        <v>141.28</v>
      </c>
      <c r="M70">
        <v>30.91</v>
      </c>
      <c r="N70">
        <v>50.55</v>
      </c>
      <c r="O70">
        <v>71.41</v>
      </c>
      <c r="P70">
        <v>20.100000000000001</v>
      </c>
      <c r="Q70">
        <v>8.9199999999999982</v>
      </c>
      <c r="R70">
        <v>8.3556069364161836</v>
      </c>
      <c r="S70">
        <v>0</v>
      </c>
      <c r="T70">
        <v>0</v>
      </c>
      <c r="U70">
        <v>53.25</v>
      </c>
      <c r="V70">
        <v>8.86</v>
      </c>
      <c r="W70">
        <v>19.12</v>
      </c>
      <c r="X70">
        <v>42.084392025884554</v>
      </c>
      <c r="Y70">
        <v>0</v>
      </c>
      <c r="Z70">
        <v>0</v>
      </c>
      <c r="AA70">
        <v>0</v>
      </c>
      <c r="AB70">
        <v>4.0848167963205348</v>
      </c>
      <c r="AC70">
        <v>4.1217697107671656</v>
      </c>
      <c r="AD70">
        <v>11.696684850115728</v>
      </c>
      <c r="AE70">
        <v>21.040806877928389</v>
      </c>
      <c r="AF70">
        <v>11.920419855702319</v>
      </c>
      <c r="AG70">
        <v>27.697231787242529</v>
      </c>
      <c r="AH70">
        <v>39.83973136327397</v>
      </c>
      <c r="AI70">
        <v>0</v>
      </c>
      <c r="AJ70">
        <v>0</v>
      </c>
      <c r="AK70">
        <v>22.042024185751576</v>
      </c>
      <c r="AL70">
        <v>36.973807228915661</v>
      </c>
      <c r="AM70">
        <v>0</v>
      </c>
      <c r="AN70">
        <v>0</v>
      </c>
      <c r="AO70">
        <v>4.3173360000000001</v>
      </c>
      <c r="AP70">
        <v>5.0155277547638768</v>
      </c>
      <c r="AQ70">
        <v>45.369717762580777</v>
      </c>
      <c r="AR70">
        <v>8.4593967391304314</v>
      </c>
      <c r="AS70">
        <v>6.3014772758881303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950.67074715068168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246.94257226215899</v>
      </c>
      <c r="L71">
        <v>68.089999999999989</v>
      </c>
      <c r="M71">
        <v>30.91</v>
      </c>
      <c r="N71">
        <v>50.55</v>
      </c>
      <c r="O71">
        <v>71.41</v>
      </c>
      <c r="P71">
        <v>20.100000000000001</v>
      </c>
      <c r="Q71">
        <v>8.75</v>
      </c>
      <c r="R71">
        <v>7.83</v>
      </c>
      <c r="S71">
        <v>0</v>
      </c>
      <c r="T71">
        <v>0</v>
      </c>
      <c r="U71">
        <v>55.06</v>
      </c>
      <c r="V71">
        <v>8.86</v>
      </c>
      <c r="W71">
        <v>19.12</v>
      </c>
      <c r="X71">
        <v>42.084392025884554</v>
      </c>
      <c r="Y71">
        <v>0</v>
      </c>
      <c r="Z71">
        <v>0</v>
      </c>
      <c r="AA71">
        <v>0</v>
      </c>
      <c r="AB71">
        <v>4.0848167963205348</v>
      </c>
      <c r="AC71">
        <v>4.1217697107671656</v>
      </c>
      <c r="AD71">
        <v>11.696684850115728</v>
      </c>
      <c r="AE71">
        <v>21.040806877928389</v>
      </c>
      <c r="AF71">
        <v>11.920419855702319</v>
      </c>
      <c r="AG71">
        <v>27.697231787242529</v>
      </c>
      <c r="AH71">
        <v>49.795643238068713</v>
      </c>
      <c r="AI71">
        <v>0</v>
      </c>
      <c r="AJ71">
        <v>0</v>
      </c>
      <c r="AK71">
        <v>22.042024185751576</v>
      </c>
      <c r="AL71">
        <v>36.973807228915661</v>
      </c>
      <c r="AM71">
        <v>0</v>
      </c>
      <c r="AN71">
        <v>0</v>
      </c>
      <c r="AO71">
        <v>4.0450320000000008</v>
      </c>
      <c r="AP71">
        <v>5.0155277547638768</v>
      </c>
      <c r="AQ71">
        <v>45.369717762580777</v>
      </c>
      <c r="AR71">
        <v>8.4593967391304314</v>
      </c>
      <c r="AS71">
        <v>4.0103944845912398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885.98023755992233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246.94257226215899</v>
      </c>
      <c r="L72">
        <v>151.76</v>
      </c>
      <c r="M72">
        <v>30.91</v>
      </c>
      <c r="N72">
        <v>50.55</v>
      </c>
      <c r="O72">
        <v>71.41</v>
      </c>
      <c r="P72">
        <v>20.100000000000001</v>
      </c>
      <c r="Q72">
        <v>8.75</v>
      </c>
      <c r="R72">
        <v>7.83</v>
      </c>
      <c r="S72">
        <v>0</v>
      </c>
      <c r="T72">
        <v>0</v>
      </c>
      <c r="U72">
        <v>55.89</v>
      </c>
      <c r="V72">
        <v>8.86</v>
      </c>
      <c r="W72">
        <v>19.12</v>
      </c>
      <c r="X72">
        <v>42.084392025884554</v>
      </c>
      <c r="Y72">
        <v>0</v>
      </c>
      <c r="Z72">
        <v>0</v>
      </c>
      <c r="AA72">
        <v>5.9824556962025328</v>
      </c>
      <c r="AB72">
        <v>4.0848167963205348</v>
      </c>
      <c r="AC72">
        <v>4.1217697107671656</v>
      </c>
      <c r="AD72">
        <v>11.696684850115728</v>
      </c>
      <c r="AE72">
        <v>21.040806877928389</v>
      </c>
      <c r="AF72">
        <v>11.920419855702319</v>
      </c>
      <c r="AG72">
        <v>27.697231787242529</v>
      </c>
      <c r="AH72">
        <v>49.795643238068713</v>
      </c>
      <c r="AI72">
        <v>0</v>
      </c>
      <c r="AJ72">
        <v>0</v>
      </c>
      <c r="AK72">
        <v>22.042024185751576</v>
      </c>
      <c r="AL72">
        <v>36.973807228915661</v>
      </c>
      <c r="AM72">
        <v>0</v>
      </c>
      <c r="AN72">
        <v>0</v>
      </c>
      <c r="AO72">
        <v>3.9044880000000006</v>
      </c>
      <c r="AP72">
        <v>5.0155277547638768</v>
      </c>
      <c r="AQ72">
        <v>45.369717762580777</v>
      </c>
      <c r="AR72">
        <v>8.4593967391304314</v>
      </c>
      <c r="AS72">
        <v>4.0103944845912398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976.32214925612504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246.94257226215899</v>
      </c>
      <c r="L73">
        <v>9.7800000000000011</v>
      </c>
      <c r="M73">
        <v>30.91</v>
      </c>
      <c r="N73">
        <v>50.55</v>
      </c>
      <c r="O73">
        <v>71.41</v>
      </c>
      <c r="P73">
        <v>20.100000000000001</v>
      </c>
      <c r="Q73">
        <v>8.75</v>
      </c>
      <c r="R73">
        <v>7.83</v>
      </c>
      <c r="S73">
        <v>0</v>
      </c>
      <c r="T73">
        <v>0</v>
      </c>
      <c r="U73">
        <v>54.22</v>
      </c>
      <c r="V73">
        <v>8.86</v>
      </c>
      <c r="W73">
        <v>19.12</v>
      </c>
      <c r="X73">
        <v>42.084392025884554</v>
      </c>
      <c r="Y73">
        <v>0</v>
      </c>
      <c r="Z73">
        <v>0</v>
      </c>
      <c r="AA73">
        <v>5.9824556962025328</v>
      </c>
      <c r="AB73">
        <v>4.0848167963205348</v>
      </c>
      <c r="AC73">
        <v>4.1217697107671656</v>
      </c>
      <c r="AD73">
        <v>11.696684850115728</v>
      </c>
      <c r="AE73">
        <v>21.040806877928389</v>
      </c>
      <c r="AF73">
        <v>11.920419855702319</v>
      </c>
      <c r="AG73">
        <v>27.697231787242529</v>
      </c>
      <c r="AH73">
        <v>49.795643238068713</v>
      </c>
      <c r="AI73">
        <v>1.5196920601401187</v>
      </c>
      <c r="AJ73">
        <v>0</v>
      </c>
      <c r="AK73">
        <v>22.042024185751576</v>
      </c>
      <c r="AL73">
        <v>36.973807228915661</v>
      </c>
      <c r="AM73">
        <v>0</v>
      </c>
      <c r="AN73">
        <v>0</v>
      </c>
      <c r="AO73">
        <v>3.6761039999999996</v>
      </c>
      <c r="AP73">
        <v>4.1459353769676879</v>
      </c>
      <c r="AQ73">
        <v>45.369717762580777</v>
      </c>
      <c r="AR73">
        <v>8.4593967391304314</v>
      </c>
      <c r="AS73">
        <v>4.0103944845912398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833.09386493846887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246.94257226215899</v>
      </c>
      <c r="L74">
        <v>19.399999999999999</v>
      </c>
      <c r="M74">
        <v>30.91</v>
      </c>
      <c r="N74">
        <v>50.55</v>
      </c>
      <c r="O74">
        <v>71.41</v>
      </c>
      <c r="P74">
        <v>20.100000000000001</v>
      </c>
      <c r="Q74">
        <v>8.75</v>
      </c>
      <c r="R74">
        <v>7.83</v>
      </c>
      <c r="S74">
        <v>0</v>
      </c>
      <c r="T74">
        <v>0</v>
      </c>
      <c r="U74">
        <v>54.22</v>
      </c>
      <c r="V74">
        <v>8.86</v>
      </c>
      <c r="W74">
        <v>19.12</v>
      </c>
      <c r="X74">
        <v>42.084392025884554</v>
      </c>
      <c r="Y74">
        <v>0</v>
      </c>
      <c r="Z74">
        <v>5.617135454545453</v>
      </c>
      <c r="AA74">
        <v>11.960518987341775</v>
      </c>
      <c r="AB74">
        <v>5.1089639469830317</v>
      </c>
      <c r="AC74">
        <v>4.1217697107671656</v>
      </c>
      <c r="AD74">
        <v>11.696684850115728</v>
      </c>
      <c r="AE74">
        <v>21.040806877928389</v>
      </c>
      <c r="AF74">
        <v>17.886997529202894</v>
      </c>
      <c r="AG74">
        <v>27.697231787242529</v>
      </c>
      <c r="AH74">
        <v>59.759597044910954</v>
      </c>
      <c r="AI74">
        <v>2.1681470491527874</v>
      </c>
      <c r="AJ74">
        <v>0</v>
      </c>
      <c r="AK74">
        <v>22.042024185751576</v>
      </c>
      <c r="AL74">
        <v>36.973807228915661</v>
      </c>
      <c r="AM74">
        <v>0</v>
      </c>
      <c r="AN74">
        <v>0</v>
      </c>
      <c r="AO74">
        <v>3.496032</v>
      </c>
      <c r="AP74">
        <v>4.1459353769676879</v>
      </c>
      <c r="AQ74">
        <v>45.369717762580777</v>
      </c>
      <c r="AR74">
        <v>8.4593967391304314</v>
      </c>
      <c r="AS74">
        <v>4.0103944845912398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871.73212530417152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246.94257226215899</v>
      </c>
      <c r="L75">
        <v>19.399999999999999</v>
      </c>
      <c r="M75">
        <v>30.91</v>
      </c>
      <c r="N75">
        <v>50.55</v>
      </c>
      <c r="O75">
        <v>71.41</v>
      </c>
      <c r="P75">
        <v>20.100000000000001</v>
      </c>
      <c r="Q75">
        <v>8.75</v>
      </c>
      <c r="R75">
        <v>7.83</v>
      </c>
      <c r="S75">
        <v>0</v>
      </c>
      <c r="T75">
        <v>0</v>
      </c>
      <c r="U75">
        <v>54.22</v>
      </c>
      <c r="V75">
        <v>8.86</v>
      </c>
      <c r="W75">
        <v>19.12</v>
      </c>
      <c r="X75">
        <v>42.084392025884554</v>
      </c>
      <c r="Y75">
        <v>0</v>
      </c>
      <c r="Z75">
        <v>8.3268872727272711</v>
      </c>
      <c r="AA75">
        <v>17.942974683544307</v>
      </c>
      <c r="AB75">
        <v>6.8119519293107098</v>
      </c>
      <c r="AC75">
        <v>8.2395608793424735</v>
      </c>
      <c r="AD75">
        <v>15.632838864523272</v>
      </c>
      <c r="AE75">
        <v>21.040806877928389</v>
      </c>
      <c r="AF75">
        <v>23.847207457054054</v>
      </c>
      <c r="AG75">
        <v>27.697231787242529</v>
      </c>
      <c r="AH75">
        <v>59.759597044910954</v>
      </c>
      <c r="AI75">
        <v>3.250231447996013</v>
      </c>
      <c r="AJ75">
        <v>0</v>
      </c>
      <c r="AK75">
        <v>22.042024185751576</v>
      </c>
      <c r="AL75">
        <v>36.973807228915661</v>
      </c>
      <c r="AM75">
        <v>1.9814393602582461</v>
      </c>
      <c r="AN75">
        <v>0</v>
      </c>
      <c r="AO75">
        <v>3.7463759999999997</v>
      </c>
      <c r="AP75">
        <v>4.1459353769676879</v>
      </c>
      <c r="AQ75">
        <v>45.369717762580777</v>
      </c>
      <c r="AR75">
        <v>8.4593967391304314</v>
      </c>
      <c r="AS75">
        <v>4.0103944845912398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899.45534367081916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246.94257226215899</v>
      </c>
      <c r="L76">
        <v>19.399999999999999</v>
      </c>
      <c r="M76">
        <v>30.91</v>
      </c>
      <c r="N76">
        <v>50.55</v>
      </c>
      <c r="O76">
        <v>71.41</v>
      </c>
      <c r="P76">
        <v>20.100000000000001</v>
      </c>
      <c r="Q76">
        <v>8.75</v>
      </c>
      <c r="R76">
        <v>7.83</v>
      </c>
      <c r="S76">
        <v>0</v>
      </c>
      <c r="T76">
        <v>0</v>
      </c>
      <c r="U76">
        <v>54.22</v>
      </c>
      <c r="V76">
        <v>8.86</v>
      </c>
      <c r="W76">
        <v>19.12</v>
      </c>
      <c r="X76">
        <v>42.084392025884554</v>
      </c>
      <c r="Y76">
        <v>0</v>
      </c>
      <c r="Z76">
        <v>8.3268872727272711</v>
      </c>
      <c r="AA76">
        <v>17.942974683544307</v>
      </c>
      <c r="AB76">
        <v>6.8119519293107098</v>
      </c>
      <c r="AC76">
        <v>12.369287674493359</v>
      </c>
      <c r="AD76">
        <v>15.632838864523272</v>
      </c>
      <c r="AE76">
        <v>21.040806877928389</v>
      </c>
      <c r="AF76">
        <v>23.847207457054054</v>
      </c>
      <c r="AG76">
        <v>27.697231787242529</v>
      </c>
      <c r="AH76">
        <v>59.759597044910954</v>
      </c>
      <c r="AI76">
        <v>20.861950689462784</v>
      </c>
      <c r="AJ76">
        <v>0</v>
      </c>
      <c r="AK76">
        <v>22.042024185751576</v>
      </c>
      <c r="AL76">
        <v>36.973807228915661</v>
      </c>
      <c r="AM76">
        <v>4.1945792908692709</v>
      </c>
      <c r="AN76">
        <v>0</v>
      </c>
      <c r="AO76">
        <v>3.5794800000000002</v>
      </c>
      <c r="AP76">
        <v>4.1459353769676879</v>
      </c>
      <c r="AQ76">
        <v>45.369717762580777</v>
      </c>
      <c r="AR76">
        <v>8.4593967391304314</v>
      </c>
      <c r="AS76">
        <v>4.0103944845912398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923.24303363804768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246.94257226215899</v>
      </c>
      <c r="L77">
        <v>9.5500000000000007</v>
      </c>
      <c r="M77">
        <v>30.91</v>
      </c>
      <c r="N77">
        <v>50.55</v>
      </c>
      <c r="O77">
        <v>71.41</v>
      </c>
      <c r="P77">
        <v>20.100000000000001</v>
      </c>
      <c r="Q77">
        <v>8.75</v>
      </c>
      <c r="R77">
        <v>7.83</v>
      </c>
      <c r="S77">
        <v>0</v>
      </c>
      <c r="T77">
        <v>0</v>
      </c>
      <c r="U77">
        <v>54.22</v>
      </c>
      <c r="V77">
        <v>8.86</v>
      </c>
      <c r="W77">
        <v>19.12</v>
      </c>
      <c r="X77">
        <v>42.084392025884554</v>
      </c>
      <c r="Y77">
        <v>0</v>
      </c>
      <c r="Z77">
        <v>8.3268872727272711</v>
      </c>
      <c r="AA77">
        <v>17.942974683544307</v>
      </c>
      <c r="AB77">
        <v>17.359490400501489</v>
      </c>
      <c r="AC77">
        <v>13.009832967382852</v>
      </c>
      <c r="AD77">
        <v>16.02405904039745</v>
      </c>
      <c r="AE77">
        <v>21.251812131387272</v>
      </c>
      <c r="AF77">
        <v>26.502557392859536</v>
      </c>
      <c r="AG77">
        <v>27.697231787242529</v>
      </c>
      <c r="AH77">
        <v>59.759597044910954</v>
      </c>
      <c r="AI77">
        <v>20.861950689462784</v>
      </c>
      <c r="AJ77">
        <v>0</v>
      </c>
      <c r="AK77">
        <v>22.042024185751576</v>
      </c>
      <c r="AL77">
        <v>29.416408777969014</v>
      </c>
      <c r="AM77">
        <v>6.7273062150703353</v>
      </c>
      <c r="AN77">
        <v>0</v>
      </c>
      <c r="AO77">
        <v>3.5794800000000002</v>
      </c>
      <c r="AP77">
        <v>4.5236371168185583</v>
      </c>
      <c r="AQ77">
        <v>45.369717762580777</v>
      </c>
      <c r="AR77">
        <v>21.381278985507237</v>
      </c>
      <c r="AS77">
        <v>4.0103944845912398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936.11360522674875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246.94257226215899</v>
      </c>
      <c r="L78">
        <v>9.5500000000000007</v>
      </c>
      <c r="M78">
        <v>30.91</v>
      </c>
      <c r="N78">
        <v>50.55</v>
      </c>
      <c r="O78">
        <v>71.41</v>
      </c>
      <c r="P78">
        <v>20.100000000000001</v>
      </c>
      <c r="Q78">
        <v>8.75</v>
      </c>
      <c r="R78">
        <v>7.83</v>
      </c>
      <c r="S78">
        <v>0</v>
      </c>
      <c r="T78">
        <v>0</v>
      </c>
      <c r="U78">
        <v>54.22</v>
      </c>
      <c r="V78">
        <v>8.86</v>
      </c>
      <c r="W78">
        <v>19.12</v>
      </c>
      <c r="X78">
        <v>42.084392025884554</v>
      </c>
      <c r="Y78">
        <v>0</v>
      </c>
      <c r="Z78">
        <v>8.3268872727272711</v>
      </c>
      <c r="AA78">
        <v>17.942974683544307</v>
      </c>
      <c r="AB78">
        <v>17.359490400501489</v>
      </c>
      <c r="AC78">
        <v>13.009832967382852</v>
      </c>
      <c r="AD78">
        <v>16.02405904039745</v>
      </c>
      <c r="AE78">
        <v>21.251812131387272</v>
      </c>
      <c r="AF78">
        <v>26.502557392859536</v>
      </c>
      <c r="AG78">
        <v>27.697231787242529</v>
      </c>
      <c r="AH78">
        <v>59.759597044910954</v>
      </c>
      <c r="AI78">
        <v>20.861950689462784</v>
      </c>
      <c r="AJ78">
        <v>0</v>
      </c>
      <c r="AK78">
        <v>22.042024185751576</v>
      </c>
      <c r="AL78">
        <v>29.416408777969014</v>
      </c>
      <c r="AM78">
        <v>6.7273062150703353</v>
      </c>
      <c r="AN78">
        <v>0</v>
      </c>
      <c r="AO78">
        <v>3.5794800000000002</v>
      </c>
      <c r="AP78">
        <v>4.5236371168185583</v>
      </c>
      <c r="AQ78">
        <v>45.369717762580777</v>
      </c>
      <c r="AR78">
        <v>21.381278985507237</v>
      </c>
      <c r="AS78">
        <v>4.0103944845912398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936.11360522674875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246.94257226215899</v>
      </c>
      <c r="L79">
        <v>19.399999999999999</v>
      </c>
      <c r="M79">
        <v>30.91</v>
      </c>
      <c r="N79">
        <v>50.55</v>
      </c>
      <c r="O79">
        <v>71.41</v>
      </c>
      <c r="P79">
        <v>20.100000000000001</v>
      </c>
      <c r="Q79">
        <v>8.75</v>
      </c>
      <c r="R79">
        <v>7.83</v>
      </c>
      <c r="S79">
        <v>0</v>
      </c>
      <c r="T79">
        <v>0</v>
      </c>
      <c r="U79">
        <v>54.22</v>
      </c>
      <c r="V79">
        <v>8.86</v>
      </c>
      <c r="W79">
        <v>19.12</v>
      </c>
      <c r="X79">
        <v>42.084392025884554</v>
      </c>
      <c r="Y79">
        <v>0</v>
      </c>
      <c r="Z79">
        <v>8.3268872727272711</v>
      </c>
      <c r="AA79">
        <v>17.942974683544307</v>
      </c>
      <c r="AB79">
        <v>17.359490400501489</v>
      </c>
      <c r="AC79">
        <v>13.009832967382852</v>
      </c>
      <c r="AD79">
        <v>16.02405904039745</v>
      </c>
      <c r="AE79">
        <v>21.251812131387272</v>
      </c>
      <c r="AF79">
        <v>26.502557392859536</v>
      </c>
      <c r="AG79">
        <v>27.697231787242529</v>
      </c>
      <c r="AH79">
        <v>59.759597044910954</v>
      </c>
      <c r="AI79">
        <v>20.861950689462784</v>
      </c>
      <c r="AJ79">
        <v>0</v>
      </c>
      <c r="AK79">
        <v>22.042024185751576</v>
      </c>
      <c r="AL79">
        <v>30.244514629948359</v>
      </c>
      <c r="AM79">
        <v>6.7273062150703353</v>
      </c>
      <c r="AN79">
        <v>0</v>
      </c>
      <c r="AO79">
        <v>3.5048159999999999</v>
      </c>
      <c r="AP79">
        <v>4.5236371168185583</v>
      </c>
      <c r="AQ79">
        <v>45.369717762580777</v>
      </c>
      <c r="AR79">
        <v>7.0494972826086926</v>
      </c>
      <c r="AS79">
        <v>4.0103944845912398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932.3852653758297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246.94257226215899</v>
      </c>
      <c r="L80">
        <v>19.399999999999999</v>
      </c>
      <c r="M80">
        <v>30.91</v>
      </c>
      <c r="N80">
        <v>50.55</v>
      </c>
      <c r="O80">
        <v>71.41</v>
      </c>
      <c r="P80">
        <v>20.100000000000001</v>
      </c>
      <c r="Q80">
        <v>8.75</v>
      </c>
      <c r="R80">
        <v>7.83</v>
      </c>
      <c r="S80">
        <v>0</v>
      </c>
      <c r="T80">
        <v>0</v>
      </c>
      <c r="U80">
        <v>54.22</v>
      </c>
      <c r="V80">
        <v>8.86</v>
      </c>
      <c r="W80">
        <v>19.12</v>
      </c>
      <c r="X80">
        <v>42.084392025884554</v>
      </c>
      <c r="Y80">
        <v>0</v>
      </c>
      <c r="Z80">
        <v>8.3268872727272711</v>
      </c>
      <c r="AA80">
        <v>17.942974683544307</v>
      </c>
      <c r="AB80">
        <v>17.359490400501489</v>
      </c>
      <c r="AC80">
        <v>13.009832967382852</v>
      </c>
      <c r="AD80">
        <v>16.02405904039745</v>
      </c>
      <c r="AE80">
        <v>21.251812131387272</v>
      </c>
      <c r="AF80">
        <v>26.502557392859536</v>
      </c>
      <c r="AG80">
        <v>27.697231787242529</v>
      </c>
      <c r="AH80">
        <v>59.759597044910954</v>
      </c>
      <c r="AI80">
        <v>20.861950689462784</v>
      </c>
      <c r="AJ80">
        <v>0</v>
      </c>
      <c r="AK80">
        <v>22.042024185751576</v>
      </c>
      <c r="AL80">
        <v>57.400418244406183</v>
      </c>
      <c r="AM80">
        <v>6.7273062150703353</v>
      </c>
      <c r="AN80">
        <v>0</v>
      </c>
      <c r="AO80">
        <v>3.6321839999999996</v>
      </c>
      <c r="AP80">
        <v>4.5236371168185583</v>
      </c>
      <c r="AQ80">
        <v>45.369717762580777</v>
      </c>
      <c r="AR80">
        <v>7.0494972826086926</v>
      </c>
      <c r="AS80">
        <v>4.0103944845912398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959.66853699028752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246.94257226215899</v>
      </c>
      <c r="L81">
        <v>19.399999999999999</v>
      </c>
      <c r="M81">
        <v>30.91</v>
      </c>
      <c r="N81">
        <v>50.55</v>
      </c>
      <c r="O81">
        <v>71.41</v>
      </c>
      <c r="P81">
        <v>20.100000000000001</v>
      </c>
      <c r="Q81">
        <v>8.75</v>
      </c>
      <c r="R81">
        <v>7.83</v>
      </c>
      <c r="S81">
        <v>0</v>
      </c>
      <c r="T81">
        <v>0</v>
      </c>
      <c r="U81">
        <v>54.22</v>
      </c>
      <c r="V81">
        <v>8.86</v>
      </c>
      <c r="W81">
        <v>19.12</v>
      </c>
      <c r="X81">
        <v>42.084392025884554</v>
      </c>
      <c r="Y81">
        <v>0</v>
      </c>
      <c r="Z81">
        <v>8.3268872727272711</v>
      </c>
      <c r="AA81">
        <v>17.942974683544307</v>
      </c>
      <c r="AB81">
        <v>17.359490400501489</v>
      </c>
      <c r="AC81">
        <v>13.009832967382852</v>
      </c>
      <c r="AD81">
        <v>16.02405904039745</v>
      </c>
      <c r="AE81">
        <v>21.251812131387272</v>
      </c>
      <c r="AF81">
        <v>26.502557392859536</v>
      </c>
      <c r="AG81">
        <v>27.697231787242529</v>
      </c>
      <c r="AH81">
        <v>59.759597044910954</v>
      </c>
      <c r="AI81">
        <v>14.086988442293611</v>
      </c>
      <c r="AJ81">
        <v>0</v>
      </c>
      <c r="AK81">
        <v>22.042024185751576</v>
      </c>
      <c r="AL81">
        <v>57.400418244406183</v>
      </c>
      <c r="AM81">
        <v>6.7273062150703353</v>
      </c>
      <c r="AN81">
        <v>0</v>
      </c>
      <c r="AO81">
        <v>3.7156320000000007</v>
      </c>
      <c r="AP81">
        <v>4.5236371168185583</v>
      </c>
      <c r="AQ81">
        <v>45.369717762580777</v>
      </c>
      <c r="AR81">
        <v>7.0494972826086926</v>
      </c>
      <c r="AS81">
        <v>4.0103944845912398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952.97702274311837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246.94257226215899</v>
      </c>
      <c r="L82">
        <v>19.399999999999999</v>
      </c>
      <c r="M82">
        <v>30.91</v>
      </c>
      <c r="N82">
        <v>50.55</v>
      </c>
      <c r="O82">
        <v>71.41</v>
      </c>
      <c r="P82">
        <v>20.100000000000001</v>
      </c>
      <c r="Q82">
        <v>8.75</v>
      </c>
      <c r="R82">
        <v>7.83</v>
      </c>
      <c r="S82">
        <v>0</v>
      </c>
      <c r="T82">
        <v>0</v>
      </c>
      <c r="U82">
        <v>54.22</v>
      </c>
      <c r="V82">
        <v>8.86</v>
      </c>
      <c r="W82">
        <v>19.12</v>
      </c>
      <c r="X82">
        <v>42.084392025884554</v>
      </c>
      <c r="Y82">
        <v>0</v>
      </c>
      <c r="Z82">
        <v>8.3268872727272711</v>
      </c>
      <c r="AA82">
        <v>17.942974683544307</v>
      </c>
      <c r="AB82">
        <v>17.359490400501489</v>
      </c>
      <c r="AC82">
        <v>13.009832967382852</v>
      </c>
      <c r="AD82">
        <v>16.02405904039745</v>
      </c>
      <c r="AE82">
        <v>21.251812131387272</v>
      </c>
      <c r="AF82">
        <v>26.502557392859536</v>
      </c>
      <c r="AG82">
        <v>27.697231787242529</v>
      </c>
      <c r="AH82">
        <v>59.759597044910954</v>
      </c>
      <c r="AI82">
        <v>2.1681470491527874</v>
      </c>
      <c r="AJ82">
        <v>0</v>
      </c>
      <c r="AK82">
        <v>22.042024185751576</v>
      </c>
      <c r="AL82">
        <v>57.400418244406183</v>
      </c>
      <c r="AM82">
        <v>6.7273062150703353</v>
      </c>
      <c r="AN82">
        <v>0</v>
      </c>
      <c r="AO82">
        <v>3.7946880000000003</v>
      </c>
      <c r="AP82">
        <v>4.5236371168185583</v>
      </c>
      <c r="AQ82">
        <v>45.369717762580777</v>
      </c>
      <c r="AR82">
        <v>7.0494972826086926</v>
      </c>
      <c r="AS82">
        <v>4.0103944845912398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941.13723734997745</v>
      </c>
    </row>
    <row r="83" spans="1:117">
      <c r="A83" t="s">
        <v>125</v>
      </c>
      <c r="B83">
        <v>0</v>
      </c>
      <c r="C83">
        <v>0</v>
      </c>
      <c r="D83">
        <v>8.7619641234403645</v>
      </c>
      <c r="E83">
        <v>0</v>
      </c>
      <c r="F83">
        <v>0</v>
      </c>
      <c r="G83">
        <v>56.65</v>
      </c>
      <c r="H83">
        <v>0</v>
      </c>
      <c r="I83">
        <v>0</v>
      </c>
      <c r="J83">
        <v>0</v>
      </c>
      <c r="K83">
        <v>246.94257226215899</v>
      </c>
      <c r="L83">
        <v>19.399999999999999</v>
      </c>
      <c r="M83">
        <v>30.91</v>
      </c>
      <c r="N83">
        <v>50.55</v>
      </c>
      <c r="O83">
        <v>71.41</v>
      </c>
      <c r="P83">
        <v>20.100000000000001</v>
      </c>
      <c r="Q83">
        <v>8.75</v>
      </c>
      <c r="R83">
        <v>7.83</v>
      </c>
      <c r="S83">
        <v>0</v>
      </c>
      <c r="T83">
        <v>0</v>
      </c>
      <c r="U83">
        <v>54.22</v>
      </c>
      <c r="V83">
        <v>8.86</v>
      </c>
      <c r="W83">
        <v>19.12</v>
      </c>
      <c r="X83">
        <v>42.084392025884554</v>
      </c>
      <c r="Y83">
        <v>0</v>
      </c>
      <c r="Z83">
        <v>2.7756290909090904</v>
      </c>
      <c r="AA83">
        <v>17.942974683544307</v>
      </c>
      <c r="AB83">
        <v>17.359490400501489</v>
      </c>
      <c r="AC83">
        <v>13.009832967382852</v>
      </c>
      <c r="AD83">
        <v>16.02405904039745</v>
      </c>
      <c r="AE83">
        <v>21.251812131387272</v>
      </c>
      <c r="AF83">
        <v>26.502557392859536</v>
      </c>
      <c r="AG83">
        <v>27.697231787242529</v>
      </c>
      <c r="AH83">
        <v>59.759597044910954</v>
      </c>
      <c r="AI83">
        <v>1.5196920601401187</v>
      </c>
      <c r="AJ83">
        <v>0</v>
      </c>
      <c r="AK83">
        <v>22.042024185751576</v>
      </c>
      <c r="AL83">
        <v>57.400418244406183</v>
      </c>
      <c r="AM83">
        <v>6.7273062150703353</v>
      </c>
      <c r="AN83">
        <v>0</v>
      </c>
      <c r="AO83">
        <v>3.8649600000000004</v>
      </c>
      <c r="AP83">
        <v>4.5236371168185583</v>
      </c>
      <c r="AQ83">
        <v>45.369717762580777</v>
      </c>
      <c r="AR83">
        <v>21.381278985507237</v>
      </c>
      <c r="AS83">
        <v>13.742498348494607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1024.483645869389</v>
      </c>
    </row>
    <row r="84" spans="1:117">
      <c r="A84" t="s">
        <v>126</v>
      </c>
      <c r="B84">
        <v>0</v>
      </c>
      <c r="C84">
        <v>0</v>
      </c>
      <c r="D84">
        <v>8.7619641234403645</v>
      </c>
      <c r="E84">
        <v>0</v>
      </c>
      <c r="F84">
        <v>0</v>
      </c>
      <c r="G84">
        <v>56.65</v>
      </c>
      <c r="H84">
        <v>0</v>
      </c>
      <c r="I84">
        <v>0</v>
      </c>
      <c r="J84">
        <v>0</v>
      </c>
      <c r="K84">
        <v>246.94257226215899</v>
      </c>
      <c r="L84">
        <v>19.399999999999999</v>
      </c>
      <c r="M84">
        <v>30.91</v>
      </c>
      <c r="N84">
        <v>50.55</v>
      </c>
      <c r="O84">
        <v>71.41</v>
      </c>
      <c r="P84">
        <v>20.100000000000001</v>
      </c>
      <c r="Q84">
        <v>8.75</v>
      </c>
      <c r="R84">
        <v>7.83</v>
      </c>
      <c r="S84">
        <v>0</v>
      </c>
      <c r="T84">
        <v>0</v>
      </c>
      <c r="U84">
        <v>54.22</v>
      </c>
      <c r="V84">
        <v>8.86</v>
      </c>
      <c r="W84">
        <v>19.12</v>
      </c>
      <c r="X84">
        <v>42.084392025884554</v>
      </c>
      <c r="Y84">
        <v>0</v>
      </c>
      <c r="Z84">
        <v>2.7756290909090904</v>
      </c>
      <c r="AA84">
        <v>17.942974683544307</v>
      </c>
      <c r="AB84">
        <v>17.359490400501489</v>
      </c>
      <c r="AC84">
        <v>13.009832967382852</v>
      </c>
      <c r="AD84">
        <v>16.02405904039745</v>
      </c>
      <c r="AE84">
        <v>21.251812131387272</v>
      </c>
      <c r="AF84">
        <v>26.502557392859536</v>
      </c>
      <c r="AG84">
        <v>27.697231787242529</v>
      </c>
      <c r="AH84">
        <v>59.759597044910954</v>
      </c>
      <c r="AI84">
        <v>1.5196920601401187</v>
      </c>
      <c r="AJ84">
        <v>0</v>
      </c>
      <c r="AK84">
        <v>22.042024185751576</v>
      </c>
      <c r="AL84">
        <v>57.400418244406183</v>
      </c>
      <c r="AM84">
        <v>6.7273062150703353</v>
      </c>
      <c r="AN84">
        <v>0</v>
      </c>
      <c r="AO84">
        <v>3.9528000000000003</v>
      </c>
      <c r="AP84">
        <v>4.5236371168185583</v>
      </c>
      <c r="AQ84">
        <v>45.369717762580777</v>
      </c>
      <c r="AR84">
        <v>21.381278985507237</v>
      </c>
      <c r="AS84">
        <v>13.742498348494607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1024.5714858693889</v>
      </c>
    </row>
    <row r="85" spans="1:117">
      <c r="A85" t="s">
        <v>127</v>
      </c>
      <c r="B85">
        <v>0</v>
      </c>
      <c r="C85">
        <v>0</v>
      </c>
      <c r="D85">
        <v>9.6861232232424861</v>
      </c>
      <c r="E85">
        <v>0</v>
      </c>
      <c r="F85">
        <v>0</v>
      </c>
      <c r="G85">
        <v>56.65</v>
      </c>
      <c r="H85">
        <v>0</v>
      </c>
      <c r="I85">
        <v>0</v>
      </c>
      <c r="J85">
        <v>0</v>
      </c>
      <c r="K85">
        <v>246.94257226215899</v>
      </c>
      <c r="L85">
        <v>19.399999999999999</v>
      </c>
      <c r="M85">
        <v>30.91</v>
      </c>
      <c r="N85">
        <v>50.55</v>
      </c>
      <c r="O85">
        <v>71.41</v>
      </c>
      <c r="P85">
        <v>20.100000000000001</v>
      </c>
      <c r="Q85">
        <v>8.75</v>
      </c>
      <c r="R85">
        <v>7.83</v>
      </c>
      <c r="S85">
        <v>0</v>
      </c>
      <c r="T85">
        <v>0</v>
      </c>
      <c r="U85">
        <v>54.22</v>
      </c>
      <c r="V85">
        <v>8.86</v>
      </c>
      <c r="W85">
        <v>19.12</v>
      </c>
      <c r="X85">
        <v>42.084392025884554</v>
      </c>
      <c r="Y85">
        <v>0</v>
      </c>
      <c r="Z85">
        <v>0.46992454545454537</v>
      </c>
      <c r="AA85">
        <v>17.942974683544307</v>
      </c>
      <c r="AB85">
        <v>16.817987309346602</v>
      </c>
      <c r="AC85">
        <v>12.369287674493359</v>
      </c>
      <c r="AD85">
        <v>15.632838864523272</v>
      </c>
      <c r="AE85">
        <v>21.040806877928389</v>
      </c>
      <c r="AF85">
        <v>23.847207457054054</v>
      </c>
      <c r="AG85">
        <v>27.697231787242529</v>
      </c>
      <c r="AH85">
        <v>59.759597044910954</v>
      </c>
      <c r="AI85">
        <v>1.5196920601401187</v>
      </c>
      <c r="AJ85">
        <v>0</v>
      </c>
      <c r="AK85">
        <v>22.042024185751576</v>
      </c>
      <c r="AL85">
        <v>57.400418244406183</v>
      </c>
      <c r="AM85">
        <v>6.7273062150703353</v>
      </c>
      <c r="AN85">
        <v>0</v>
      </c>
      <c r="AO85">
        <v>3.7156320000000007</v>
      </c>
      <c r="AP85">
        <v>4.1459353769676879</v>
      </c>
      <c r="AQ85">
        <v>45.369717762580777</v>
      </c>
      <c r="AR85">
        <v>8.4593967391304314</v>
      </c>
      <c r="AS85">
        <v>13.742498348494607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1005.2135646883257</v>
      </c>
    </row>
    <row r="86" spans="1:117">
      <c r="A86" t="s">
        <v>128</v>
      </c>
      <c r="B86">
        <v>0</v>
      </c>
      <c r="C86">
        <v>0</v>
      </c>
      <c r="D86">
        <v>12.454701117164454</v>
      </c>
      <c r="E86">
        <v>0</v>
      </c>
      <c r="F86">
        <v>0</v>
      </c>
      <c r="G86">
        <v>56.65</v>
      </c>
      <c r="H86">
        <v>0</v>
      </c>
      <c r="I86">
        <v>0</v>
      </c>
      <c r="J86">
        <v>0</v>
      </c>
      <c r="K86">
        <v>246.94257226215899</v>
      </c>
      <c r="L86">
        <v>19.399999999999999</v>
      </c>
      <c r="M86">
        <v>30.91</v>
      </c>
      <c r="N86">
        <v>50.55</v>
      </c>
      <c r="O86">
        <v>71.41</v>
      </c>
      <c r="P86">
        <v>20.100000000000001</v>
      </c>
      <c r="Q86">
        <v>8.75</v>
      </c>
      <c r="R86">
        <v>7.83</v>
      </c>
      <c r="S86">
        <v>0</v>
      </c>
      <c r="T86">
        <v>0</v>
      </c>
      <c r="U86">
        <v>54.22</v>
      </c>
      <c r="V86">
        <v>8.86</v>
      </c>
      <c r="W86">
        <v>19.12</v>
      </c>
      <c r="X86">
        <v>42.084392025884554</v>
      </c>
      <c r="Y86">
        <v>0</v>
      </c>
      <c r="Z86">
        <v>0.46992454545454537</v>
      </c>
      <c r="AA86">
        <v>17.942974683544307</v>
      </c>
      <c r="AB86">
        <v>16.817987309346602</v>
      </c>
      <c r="AC86">
        <v>12.369287674493359</v>
      </c>
      <c r="AD86">
        <v>15.632838864523272</v>
      </c>
      <c r="AE86">
        <v>21.040806877928389</v>
      </c>
      <c r="AF86">
        <v>23.847207457054054</v>
      </c>
      <c r="AG86">
        <v>27.697231787242529</v>
      </c>
      <c r="AH86">
        <v>59.759597044910954</v>
      </c>
      <c r="AI86">
        <v>1.5196920601401187</v>
      </c>
      <c r="AJ86">
        <v>0</v>
      </c>
      <c r="AK86">
        <v>22.042024185751576</v>
      </c>
      <c r="AL86">
        <v>28.14813855421686</v>
      </c>
      <c r="AM86">
        <v>6.7273062150703353</v>
      </c>
      <c r="AN86">
        <v>0</v>
      </c>
      <c r="AO86">
        <v>3.7156320000000007</v>
      </c>
      <c r="AP86">
        <v>4.1459353769676879</v>
      </c>
      <c r="AQ86">
        <v>45.369717762580777</v>
      </c>
      <c r="AR86">
        <v>7.0494972826086926</v>
      </c>
      <c r="AS86">
        <v>13.742498348494607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977.31996343553669</v>
      </c>
    </row>
    <row r="87" spans="1:117">
      <c r="A87" t="s">
        <v>129</v>
      </c>
      <c r="B87">
        <v>0</v>
      </c>
      <c r="C87">
        <v>0</v>
      </c>
      <c r="D87">
        <v>14.2952205057999</v>
      </c>
      <c r="E87">
        <v>0</v>
      </c>
      <c r="F87">
        <v>0</v>
      </c>
      <c r="G87">
        <v>75.41</v>
      </c>
      <c r="H87">
        <v>0</v>
      </c>
      <c r="I87">
        <v>0</v>
      </c>
      <c r="J87">
        <v>0</v>
      </c>
      <c r="K87">
        <v>246.94257226215899</v>
      </c>
      <c r="L87">
        <v>19.399999999999999</v>
      </c>
      <c r="M87">
        <v>30.91</v>
      </c>
      <c r="N87">
        <v>50.55</v>
      </c>
      <c r="O87">
        <v>71.41</v>
      </c>
      <c r="P87">
        <v>20.100000000000001</v>
      </c>
      <c r="Q87">
        <v>8.75</v>
      </c>
      <c r="R87">
        <v>7.83</v>
      </c>
      <c r="S87">
        <v>0</v>
      </c>
      <c r="T87">
        <v>0</v>
      </c>
      <c r="U87">
        <v>54.22</v>
      </c>
      <c r="V87">
        <v>8.86</v>
      </c>
      <c r="W87">
        <v>19.12</v>
      </c>
      <c r="X87">
        <v>42.084392025884554</v>
      </c>
      <c r="Y87">
        <v>0</v>
      </c>
      <c r="Z87">
        <v>0.46992454545454537</v>
      </c>
      <c r="AA87">
        <v>17.942974683544307</v>
      </c>
      <c r="AB87">
        <v>16.817987309346602</v>
      </c>
      <c r="AC87">
        <v>12.369287674493359</v>
      </c>
      <c r="AD87">
        <v>15.632838864523272</v>
      </c>
      <c r="AE87">
        <v>21.040806877928389</v>
      </c>
      <c r="AF87">
        <v>23.847207457054054</v>
      </c>
      <c r="AG87">
        <v>27.697231787242529</v>
      </c>
      <c r="AH87">
        <v>59.759597044910954</v>
      </c>
      <c r="AI87">
        <v>1.5196920601401187</v>
      </c>
      <c r="AJ87">
        <v>0</v>
      </c>
      <c r="AK87">
        <v>22.042024185751576</v>
      </c>
      <c r="AL87">
        <v>28.14813855421686</v>
      </c>
      <c r="AM87">
        <v>6.7273062150703353</v>
      </c>
      <c r="AN87">
        <v>0</v>
      </c>
      <c r="AO87">
        <v>3.7946880000000003</v>
      </c>
      <c r="AP87">
        <v>4.1459353769676879</v>
      </c>
      <c r="AQ87">
        <v>45.369717762580777</v>
      </c>
      <c r="AR87">
        <v>7.0494972826086926</v>
      </c>
      <c r="AS87">
        <v>5.725707778598859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989.98274825427632</v>
      </c>
    </row>
    <row r="88" spans="1:117">
      <c r="A88" t="s">
        <v>130</v>
      </c>
      <c r="B88">
        <v>0</v>
      </c>
      <c r="C88">
        <v>0</v>
      </c>
      <c r="D88">
        <v>17.753993170460163</v>
      </c>
      <c r="E88">
        <v>0</v>
      </c>
      <c r="F88">
        <v>0</v>
      </c>
      <c r="G88">
        <v>75.41</v>
      </c>
      <c r="H88">
        <v>0</v>
      </c>
      <c r="I88">
        <v>0</v>
      </c>
      <c r="J88">
        <v>0</v>
      </c>
      <c r="K88">
        <v>246.94257226215899</v>
      </c>
      <c r="L88">
        <v>19.399999999999999</v>
      </c>
      <c r="M88">
        <v>30.91</v>
      </c>
      <c r="N88">
        <v>50.55</v>
      </c>
      <c r="O88">
        <v>71.41</v>
      </c>
      <c r="P88">
        <v>20.100000000000001</v>
      </c>
      <c r="Q88">
        <v>8.75</v>
      </c>
      <c r="R88">
        <v>7.83</v>
      </c>
      <c r="S88">
        <v>0</v>
      </c>
      <c r="T88">
        <v>0</v>
      </c>
      <c r="U88">
        <v>54.22</v>
      </c>
      <c r="V88">
        <v>8.86</v>
      </c>
      <c r="W88">
        <v>19.12</v>
      </c>
      <c r="X88">
        <v>42.084392025884554</v>
      </c>
      <c r="Y88">
        <v>0</v>
      </c>
      <c r="Z88">
        <v>0.46992454545454537</v>
      </c>
      <c r="AA88">
        <v>17.942974683544307</v>
      </c>
      <c r="AB88">
        <v>16.817987309346602</v>
      </c>
      <c r="AC88">
        <v>12.369287674493359</v>
      </c>
      <c r="AD88">
        <v>15.632838864523272</v>
      </c>
      <c r="AE88">
        <v>21.040806877928389</v>
      </c>
      <c r="AF88">
        <v>23.847207457054054</v>
      </c>
      <c r="AG88">
        <v>27.697231787242529</v>
      </c>
      <c r="AH88">
        <v>59.759597044910954</v>
      </c>
      <c r="AI88">
        <v>1.5196920601401187</v>
      </c>
      <c r="AJ88">
        <v>0</v>
      </c>
      <c r="AK88">
        <v>22.042024185751576</v>
      </c>
      <c r="AL88">
        <v>28.14813855421686</v>
      </c>
      <c r="AM88">
        <v>6.7273062150703353</v>
      </c>
      <c r="AN88">
        <v>0</v>
      </c>
      <c r="AO88">
        <v>3.8034720000000006</v>
      </c>
      <c r="AP88">
        <v>4.1459353769676879</v>
      </c>
      <c r="AQ88">
        <v>45.369717762580777</v>
      </c>
      <c r="AR88">
        <v>7.0494972826086926</v>
      </c>
      <c r="AS88">
        <v>5.725707778598859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993.45030491893669</v>
      </c>
    </row>
    <row r="89" spans="1:117">
      <c r="A89" t="s">
        <v>131</v>
      </c>
      <c r="B89">
        <v>0</v>
      </c>
      <c r="C89">
        <v>0</v>
      </c>
      <c r="D89">
        <v>17.753993170460163</v>
      </c>
      <c r="E89">
        <v>0</v>
      </c>
      <c r="F89">
        <v>0</v>
      </c>
      <c r="G89">
        <v>75.41</v>
      </c>
      <c r="H89">
        <v>0</v>
      </c>
      <c r="I89">
        <v>0</v>
      </c>
      <c r="J89">
        <v>0</v>
      </c>
      <c r="K89">
        <v>246.94257226215899</v>
      </c>
      <c r="L89">
        <v>19.399999999999999</v>
      </c>
      <c r="M89">
        <v>30.91</v>
      </c>
      <c r="N89">
        <v>50.55</v>
      </c>
      <c r="O89">
        <v>71.41</v>
      </c>
      <c r="P89">
        <v>20.100000000000001</v>
      </c>
      <c r="Q89">
        <v>8.75</v>
      </c>
      <c r="R89">
        <v>7.83</v>
      </c>
      <c r="S89">
        <v>0</v>
      </c>
      <c r="T89">
        <v>0</v>
      </c>
      <c r="U89">
        <v>54.22</v>
      </c>
      <c r="V89">
        <v>8.86</v>
      </c>
      <c r="W89">
        <v>19.12</v>
      </c>
      <c r="X89">
        <v>42.084392025884554</v>
      </c>
      <c r="Y89">
        <v>0</v>
      </c>
      <c r="Z89">
        <v>0.46992454545454537</v>
      </c>
      <c r="AA89">
        <v>17.942974683544307</v>
      </c>
      <c r="AB89">
        <v>16.817987309346602</v>
      </c>
      <c r="AC89">
        <v>12.369287674493359</v>
      </c>
      <c r="AD89">
        <v>15.632838864523272</v>
      </c>
      <c r="AE89">
        <v>21.040806877928389</v>
      </c>
      <c r="AF89">
        <v>23.847207457054054</v>
      </c>
      <c r="AG89">
        <v>27.697231787242529</v>
      </c>
      <c r="AH89">
        <v>59.759597044910954</v>
      </c>
      <c r="AI89">
        <v>1.5196920601401187</v>
      </c>
      <c r="AJ89">
        <v>0</v>
      </c>
      <c r="AK89">
        <v>22.042024185751576</v>
      </c>
      <c r="AL89">
        <v>28.14813855421686</v>
      </c>
      <c r="AM89">
        <v>6.7273062150703353</v>
      </c>
      <c r="AN89">
        <v>0</v>
      </c>
      <c r="AO89">
        <v>3.9176640000000003</v>
      </c>
      <c r="AP89">
        <v>4.1459353769676879</v>
      </c>
      <c r="AQ89">
        <v>45.369717762580777</v>
      </c>
      <c r="AR89">
        <v>8.4593967391304314</v>
      </c>
      <c r="AS89">
        <v>5.725707778598859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994.97439637545824</v>
      </c>
    </row>
    <row r="90" spans="1:117">
      <c r="A90" t="s">
        <v>132</v>
      </c>
      <c r="B90">
        <v>0</v>
      </c>
      <c r="C90">
        <v>0</v>
      </c>
      <c r="D90">
        <v>17.753993170460163</v>
      </c>
      <c r="E90">
        <v>0</v>
      </c>
      <c r="F90">
        <v>0</v>
      </c>
      <c r="G90">
        <v>75.41</v>
      </c>
      <c r="H90">
        <v>0</v>
      </c>
      <c r="I90">
        <v>0</v>
      </c>
      <c r="J90">
        <v>0</v>
      </c>
      <c r="K90">
        <v>246.94257226215899</v>
      </c>
      <c r="L90">
        <v>19.399999999999999</v>
      </c>
      <c r="M90">
        <v>30.91</v>
      </c>
      <c r="N90">
        <v>50.55</v>
      </c>
      <c r="O90">
        <v>71.41</v>
      </c>
      <c r="P90">
        <v>20.100000000000001</v>
      </c>
      <c r="Q90">
        <v>8.75</v>
      </c>
      <c r="R90">
        <v>7.83</v>
      </c>
      <c r="S90">
        <v>0</v>
      </c>
      <c r="T90">
        <v>0</v>
      </c>
      <c r="U90">
        <v>54.22</v>
      </c>
      <c r="V90">
        <v>8.86</v>
      </c>
      <c r="W90">
        <v>19.12</v>
      </c>
      <c r="X90">
        <v>42.084392025884554</v>
      </c>
      <c r="Y90">
        <v>0</v>
      </c>
      <c r="Z90">
        <v>0.93545727272727253</v>
      </c>
      <c r="AA90">
        <v>17.942974683544307</v>
      </c>
      <c r="AB90">
        <v>16.817987309346602</v>
      </c>
      <c r="AC90">
        <v>12.369287674493359</v>
      </c>
      <c r="AD90">
        <v>15.632838864523272</v>
      </c>
      <c r="AE90">
        <v>21.040806877928389</v>
      </c>
      <c r="AF90">
        <v>23.847207457054054</v>
      </c>
      <c r="AG90">
        <v>27.697231787242529</v>
      </c>
      <c r="AH90">
        <v>59.759597044910954</v>
      </c>
      <c r="AI90">
        <v>1.5196920601401187</v>
      </c>
      <c r="AJ90">
        <v>0</v>
      </c>
      <c r="AK90">
        <v>22.042024185751576</v>
      </c>
      <c r="AL90">
        <v>28.14813855421686</v>
      </c>
      <c r="AM90">
        <v>6.7273062150703353</v>
      </c>
      <c r="AN90">
        <v>0</v>
      </c>
      <c r="AO90">
        <v>3.9308399999999999</v>
      </c>
      <c r="AP90">
        <v>4.1459353769676879</v>
      </c>
      <c r="AQ90">
        <v>45.369717762580777</v>
      </c>
      <c r="AR90">
        <v>8.4593967391304314</v>
      </c>
      <c r="AS90">
        <v>5.725707778598859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995.453105102731</v>
      </c>
    </row>
    <row r="91" spans="1:117">
      <c r="A91" t="s">
        <v>133</v>
      </c>
      <c r="B91">
        <v>0</v>
      </c>
      <c r="C91">
        <v>0</v>
      </c>
      <c r="D91">
        <v>17.753993170460163</v>
      </c>
      <c r="E91">
        <v>0</v>
      </c>
      <c r="F91">
        <v>0</v>
      </c>
      <c r="G91">
        <v>75.66</v>
      </c>
      <c r="H91">
        <v>0</v>
      </c>
      <c r="I91">
        <v>0</v>
      </c>
      <c r="J91">
        <v>0</v>
      </c>
      <c r="K91">
        <v>246.94257226215899</v>
      </c>
      <c r="L91">
        <v>19.399999999999999</v>
      </c>
      <c r="M91">
        <v>30.91</v>
      </c>
      <c r="N91">
        <v>50.55</v>
      </c>
      <c r="O91">
        <v>71.41</v>
      </c>
      <c r="P91">
        <v>20.100000000000001</v>
      </c>
      <c r="Q91">
        <v>8.75</v>
      </c>
      <c r="R91">
        <v>7.83</v>
      </c>
      <c r="S91">
        <v>0</v>
      </c>
      <c r="T91">
        <v>0</v>
      </c>
      <c r="U91">
        <v>54.22</v>
      </c>
      <c r="V91">
        <v>8.86</v>
      </c>
      <c r="W91">
        <v>19.12</v>
      </c>
      <c r="X91">
        <v>42.084392025884554</v>
      </c>
      <c r="Y91">
        <v>0</v>
      </c>
      <c r="Z91">
        <v>8.3268872727272711</v>
      </c>
      <c r="AA91">
        <v>17.942974683544307</v>
      </c>
      <c r="AB91">
        <v>17.359490400501489</v>
      </c>
      <c r="AC91">
        <v>13.009832967382852</v>
      </c>
      <c r="AD91">
        <v>16.02405904039745</v>
      </c>
      <c r="AE91">
        <v>21.251812131387272</v>
      </c>
      <c r="AF91">
        <v>26.502557392859536</v>
      </c>
      <c r="AG91">
        <v>27.697231787242529</v>
      </c>
      <c r="AH91">
        <v>59.759597044910954</v>
      </c>
      <c r="AI91">
        <v>1.5196920601401187</v>
      </c>
      <c r="AJ91">
        <v>0</v>
      </c>
      <c r="AK91">
        <v>22.042024185751576</v>
      </c>
      <c r="AL91">
        <v>28.14813855421686</v>
      </c>
      <c r="AM91">
        <v>6.7273062150703353</v>
      </c>
      <c r="AN91">
        <v>0</v>
      </c>
      <c r="AO91">
        <v>3.9528000000000003</v>
      </c>
      <c r="AP91">
        <v>4.5236371168185583</v>
      </c>
      <c r="AQ91">
        <v>45.369717762580777</v>
      </c>
      <c r="AR91">
        <v>21.381278985507237</v>
      </c>
      <c r="AS91">
        <v>6.3014772758881303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1021.4314723354312</v>
      </c>
    </row>
    <row r="92" spans="1:117">
      <c r="A92" t="s">
        <v>134</v>
      </c>
      <c r="B92">
        <v>0</v>
      </c>
      <c r="C92">
        <v>0</v>
      </c>
      <c r="D92">
        <v>17.753993170460163</v>
      </c>
      <c r="E92">
        <v>0</v>
      </c>
      <c r="F92">
        <v>0</v>
      </c>
      <c r="G92">
        <v>75.66</v>
      </c>
      <c r="H92">
        <v>0</v>
      </c>
      <c r="I92">
        <v>0</v>
      </c>
      <c r="J92">
        <v>0</v>
      </c>
      <c r="K92">
        <v>246.94257226215899</v>
      </c>
      <c r="L92">
        <v>19.399999999999999</v>
      </c>
      <c r="M92">
        <v>30.91</v>
      </c>
      <c r="N92">
        <v>50.55</v>
      </c>
      <c r="O92">
        <v>71.41</v>
      </c>
      <c r="P92">
        <v>20.100000000000001</v>
      </c>
      <c r="Q92">
        <v>8.75</v>
      </c>
      <c r="R92">
        <v>7.83</v>
      </c>
      <c r="S92">
        <v>0</v>
      </c>
      <c r="T92">
        <v>0</v>
      </c>
      <c r="U92">
        <v>54.22</v>
      </c>
      <c r="V92">
        <v>8.86</v>
      </c>
      <c r="W92">
        <v>19.12</v>
      </c>
      <c r="X92">
        <v>42.084392025884554</v>
      </c>
      <c r="Y92">
        <v>0</v>
      </c>
      <c r="Z92">
        <v>8.3268872727272711</v>
      </c>
      <c r="AA92">
        <v>17.942974683544307</v>
      </c>
      <c r="AB92">
        <v>17.359490400501489</v>
      </c>
      <c r="AC92">
        <v>13.009832967382852</v>
      </c>
      <c r="AD92">
        <v>16.02405904039745</v>
      </c>
      <c r="AE92">
        <v>21.251812131387272</v>
      </c>
      <c r="AF92">
        <v>26.502557392859536</v>
      </c>
      <c r="AG92">
        <v>27.697231787242529</v>
      </c>
      <c r="AH92">
        <v>59.759597044910954</v>
      </c>
      <c r="AI92">
        <v>1.5196920601401187</v>
      </c>
      <c r="AJ92">
        <v>0</v>
      </c>
      <c r="AK92">
        <v>22.042024185751576</v>
      </c>
      <c r="AL92">
        <v>28.14813855421686</v>
      </c>
      <c r="AM92">
        <v>6.7273062150703353</v>
      </c>
      <c r="AN92">
        <v>0</v>
      </c>
      <c r="AO92">
        <v>3.9791520000000005</v>
      </c>
      <c r="AP92">
        <v>4.5236371168185583</v>
      </c>
      <c r="AQ92">
        <v>45.369717762580777</v>
      </c>
      <c r="AR92">
        <v>21.381278985507237</v>
      </c>
      <c r="AS92">
        <v>6.3014772758881303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1021.4578243354312</v>
      </c>
    </row>
    <row r="93" spans="1:117">
      <c r="A93" t="s">
        <v>135</v>
      </c>
      <c r="B93">
        <v>0</v>
      </c>
      <c r="C93">
        <v>0</v>
      </c>
      <c r="D93">
        <v>17.753993170460163</v>
      </c>
      <c r="E93">
        <v>0</v>
      </c>
      <c r="F93">
        <v>0</v>
      </c>
      <c r="G93">
        <v>75.66</v>
      </c>
      <c r="H93">
        <v>0</v>
      </c>
      <c r="I93">
        <v>0</v>
      </c>
      <c r="J93">
        <v>0</v>
      </c>
      <c r="K93">
        <v>246.94257226215899</v>
      </c>
      <c r="L93">
        <v>19.399999999999999</v>
      </c>
      <c r="M93">
        <v>30.91</v>
      </c>
      <c r="N93">
        <v>50.55</v>
      </c>
      <c r="O93">
        <v>71.41</v>
      </c>
      <c r="P93">
        <v>20.100000000000001</v>
      </c>
      <c r="Q93">
        <v>8.75</v>
      </c>
      <c r="R93">
        <v>7.83</v>
      </c>
      <c r="S93">
        <v>0</v>
      </c>
      <c r="T93">
        <v>0</v>
      </c>
      <c r="U93">
        <v>54.22</v>
      </c>
      <c r="V93">
        <v>8.86</v>
      </c>
      <c r="W93">
        <v>19.12</v>
      </c>
      <c r="X93">
        <v>42.084392025884554</v>
      </c>
      <c r="Y93">
        <v>0</v>
      </c>
      <c r="Z93">
        <v>8.3268872727272711</v>
      </c>
      <c r="AA93">
        <v>17.942974683544307</v>
      </c>
      <c r="AB93">
        <v>17.359490400501489</v>
      </c>
      <c r="AC93">
        <v>13.009832967382852</v>
      </c>
      <c r="AD93">
        <v>16.02405904039745</v>
      </c>
      <c r="AE93">
        <v>21.251812131387272</v>
      </c>
      <c r="AF93">
        <v>26.502557392859536</v>
      </c>
      <c r="AG93">
        <v>27.697231787242529</v>
      </c>
      <c r="AH93">
        <v>59.759597044910954</v>
      </c>
      <c r="AI93">
        <v>1.5196920601401187</v>
      </c>
      <c r="AJ93">
        <v>0</v>
      </c>
      <c r="AK93">
        <v>22.042024185751576</v>
      </c>
      <c r="AL93">
        <v>36.973807228915661</v>
      </c>
      <c r="AM93">
        <v>6.7273062150703353</v>
      </c>
      <c r="AN93">
        <v>0</v>
      </c>
      <c r="AO93">
        <v>4.0450320000000008</v>
      </c>
      <c r="AP93">
        <v>4.5236371168185583</v>
      </c>
      <c r="AQ93">
        <v>45.369717762580777</v>
      </c>
      <c r="AR93">
        <v>8.4593967391304314</v>
      </c>
      <c r="AS93">
        <v>5.725707778598859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1016.8517212664638</v>
      </c>
    </row>
    <row r="94" spans="1:117">
      <c r="A94" t="s">
        <v>136</v>
      </c>
      <c r="B94">
        <v>0</v>
      </c>
      <c r="C94">
        <v>0</v>
      </c>
      <c r="D94">
        <v>17.753993170460163</v>
      </c>
      <c r="E94">
        <v>0</v>
      </c>
      <c r="F94">
        <v>0</v>
      </c>
      <c r="G94">
        <v>75.66</v>
      </c>
      <c r="H94">
        <v>0</v>
      </c>
      <c r="I94">
        <v>0</v>
      </c>
      <c r="J94">
        <v>0</v>
      </c>
      <c r="K94">
        <v>246.94257226215899</v>
      </c>
      <c r="L94">
        <v>19.399999999999999</v>
      </c>
      <c r="M94">
        <v>30.91</v>
      </c>
      <c r="N94">
        <v>50.55</v>
      </c>
      <c r="O94">
        <v>71.41</v>
      </c>
      <c r="P94">
        <v>20.100000000000001</v>
      </c>
      <c r="Q94">
        <v>8.75</v>
      </c>
      <c r="R94">
        <v>7.83</v>
      </c>
      <c r="S94">
        <v>0</v>
      </c>
      <c r="T94">
        <v>0</v>
      </c>
      <c r="U94">
        <v>54.22</v>
      </c>
      <c r="V94">
        <v>8.86</v>
      </c>
      <c r="W94">
        <v>19.12</v>
      </c>
      <c r="X94">
        <v>42.084392025884554</v>
      </c>
      <c r="Y94">
        <v>0</v>
      </c>
      <c r="Z94">
        <v>8.3268872727272711</v>
      </c>
      <c r="AA94">
        <v>17.942974683544307</v>
      </c>
      <c r="AB94">
        <v>17.359490400501489</v>
      </c>
      <c r="AC94">
        <v>13.009832967382852</v>
      </c>
      <c r="AD94">
        <v>16.02405904039745</v>
      </c>
      <c r="AE94">
        <v>21.251812131387272</v>
      </c>
      <c r="AF94">
        <v>26.502557392859536</v>
      </c>
      <c r="AG94">
        <v>27.697231787242529</v>
      </c>
      <c r="AH94">
        <v>59.759597044910954</v>
      </c>
      <c r="AI94">
        <v>1.5196920601401187</v>
      </c>
      <c r="AJ94">
        <v>0</v>
      </c>
      <c r="AK94">
        <v>22.042024185751576</v>
      </c>
      <c r="AL94">
        <v>36.973807228915661</v>
      </c>
      <c r="AM94">
        <v>6.7273062150703353</v>
      </c>
      <c r="AN94">
        <v>0</v>
      </c>
      <c r="AO94">
        <v>4.0757759999999994</v>
      </c>
      <c r="AP94">
        <v>4.5236371168185583</v>
      </c>
      <c r="AQ94">
        <v>45.369717762580777</v>
      </c>
      <c r="AR94">
        <v>7.0494972826086926</v>
      </c>
      <c r="AS94">
        <v>5.725707778598859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1015.4725658099421</v>
      </c>
    </row>
    <row r="95" spans="1:117">
      <c r="A95" t="s">
        <v>137</v>
      </c>
      <c r="B95">
        <v>0</v>
      </c>
      <c r="C95">
        <v>0</v>
      </c>
      <c r="D95">
        <v>17.753993170460163</v>
      </c>
      <c r="E95">
        <v>0</v>
      </c>
      <c r="F95">
        <v>0</v>
      </c>
      <c r="G95">
        <v>75.66</v>
      </c>
      <c r="H95">
        <v>0</v>
      </c>
      <c r="I95">
        <v>0</v>
      </c>
      <c r="J95">
        <v>0</v>
      </c>
      <c r="K95">
        <v>246.94257226215899</v>
      </c>
      <c r="L95">
        <v>19.399999999999999</v>
      </c>
      <c r="M95">
        <v>30.91</v>
      </c>
      <c r="N95">
        <v>50.55</v>
      </c>
      <c r="O95">
        <v>71.41</v>
      </c>
      <c r="P95">
        <v>20.100000000000001</v>
      </c>
      <c r="Q95">
        <v>8.75</v>
      </c>
      <c r="R95">
        <v>7.83</v>
      </c>
      <c r="S95">
        <v>0</v>
      </c>
      <c r="T95">
        <v>0</v>
      </c>
      <c r="U95">
        <v>54.22</v>
      </c>
      <c r="V95">
        <v>8.86</v>
      </c>
      <c r="W95">
        <v>19.12</v>
      </c>
      <c r="X95">
        <v>42.084392025884554</v>
      </c>
      <c r="Y95">
        <v>0</v>
      </c>
      <c r="Z95">
        <v>2.7756290909090904</v>
      </c>
      <c r="AA95">
        <v>17.942974683544307</v>
      </c>
      <c r="AB95">
        <v>16.817987309346602</v>
      </c>
      <c r="AC95">
        <v>12.369287674493359</v>
      </c>
      <c r="AD95">
        <v>15.632838864523272</v>
      </c>
      <c r="AE95">
        <v>21.040806877928389</v>
      </c>
      <c r="AF95">
        <v>23.847207457054054</v>
      </c>
      <c r="AG95">
        <v>27.697231787242529</v>
      </c>
      <c r="AH95">
        <v>59.759597044910954</v>
      </c>
      <c r="AI95">
        <v>1.3526054985540323</v>
      </c>
      <c r="AJ95">
        <v>0</v>
      </c>
      <c r="AK95">
        <v>22.042024185751576</v>
      </c>
      <c r="AL95">
        <v>36.973807228915661</v>
      </c>
      <c r="AM95">
        <v>4.4782127476804314</v>
      </c>
      <c r="AN95">
        <v>0</v>
      </c>
      <c r="AO95">
        <v>4.0933440000000001</v>
      </c>
      <c r="AP95">
        <v>4.1459353769676879</v>
      </c>
      <c r="AQ95">
        <v>45.369717762580777</v>
      </c>
      <c r="AR95">
        <v>7.0494972826086926</v>
      </c>
      <c r="AS95">
        <v>5.725707778598859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1002.705370110114</v>
      </c>
    </row>
    <row r="96" spans="1:117">
      <c r="A96" t="s">
        <v>138</v>
      </c>
      <c r="B96">
        <v>0</v>
      </c>
      <c r="C96">
        <v>0</v>
      </c>
      <c r="D96">
        <v>17.753993170460163</v>
      </c>
      <c r="E96">
        <v>0</v>
      </c>
      <c r="F96">
        <v>0</v>
      </c>
      <c r="G96">
        <v>75.66</v>
      </c>
      <c r="H96">
        <v>0</v>
      </c>
      <c r="I96">
        <v>0</v>
      </c>
      <c r="J96">
        <v>0</v>
      </c>
      <c r="K96">
        <v>246.94257226215899</v>
      </c>
      <c r="L96">
        <v>19.399999999999999</v>
      </c>
      <c r="M96">
        <v>30.91</v>
      </c>
      <c r="N96">
        <v>50.55</v>
      </c>
      <c r="O96">
        <v>71.41</v>
      </c>
      <c r="P96">
        <v>20.100000000000001</v>
      </c>
      <c r="Q96">
        <v>8.75</v>
      </c>
      <c r="R96">
        <v>7.83</v>
      </c>
      <c r="S96">
        <v>0</v>
      </c>
      <c r="T96">
        <v>0</v>
      </c>
      <c r="U96">
        <v>54.22</v>
      </c>
      <c r="V96">
        <v>8.86</v>
      </c>
      <c r="W96">
        <v>19.12</v>
      </c>
      <c r="X96">
        <v>42.084392025884554</v>
      </c>
      <c r="Y96">
        <v>0</v>
      </c>
      <c r="Z96">
        <v>2.7756290909090904</v>
      </c>
      <c r="AA96">
        <v>11.960518987341775</v>
      </c>
      <c r="AB96">
        <v>16.817987309346602</v>
      </c>
      <c r="AC96">
        <v>12.369287674493359</v>
      </c>
      <c r="AD96">
        <v>15.632838864523272</v>
      </c>
      <c r="AE96">
        <v>21.040806877928389</v>
      </c>
      <c r="AF96">
        <v>17.886997529202894</v>
      </c>
      <c r="AG96">
        <v>27.697231787242529</v>
      </c>
      <c r="AH96">
        <v>59.759597044910954</v>
      </c>
      <c r="AI96">
        <v>1.3526054985540323</v>
      </c>
      <c r="AJ96">
        <v>0</v>
      </c>
      <c r="AK96">
        <v>22.042024185751576</v>
      </c>
      <c r="AL96">
        <v>36.973807228915661</v>
      </c>
      <c r="AM96">
        <v>2.2091450931911494</v>
      </c>
      <c r="AN96">
        <v>0</v>
      </c>
      <c r="AO96">
        <v>4.1021280000000004</v>
      </c>
      <c r="AP96">
        <v>4.1459353769676879</v>
      </c>
      <c r="AQ96">
        <v>45.369717762580777</v>
      </c>
      <c r="AR96">
        <v>7.0494972826086926</v>
      </c>
      <c r="AS96">
        <v>5.725707778598859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988.50242083157093</v>
      </c>
    </row>
    <row r="97" spans="1:117">
      <c r="A97" t="s">
        <v>139</v>
      </c>
      <c r="B97">
        <v>0</v>
      </c>
      <c r="C97">
        <v>0</v>
      </c>
      <c r="D97">
        <v>17.753993170460163</v>
      </c>
      <c r="E97">
        <v>0</v>
      </c>
      <c r="F97">
        <v>0</v>
      </c>
      <c r="G97">
        <v>75.66</v>
      </c>
      <c r="H97">
        <v>0</v>
      </c>
      <c r="I97">
        <v>0</v>
      </c>
      <c r="J97">
        <v>0</v>
      </c>
      <c r="K97">
        <v>246.94257226215899</v>
      </c>
      <c r="L97">
        <v>19.399999999999999</v>
      </c>
      <c r="M97">
        <v>30.91</v>
      </c>
      <c r="N97">
        <v>50.55</v>
      </c>
      <c r="O97">
        <v>71.41</v>
      </c>
      <c r="P97">
        <v>20.100000000000001</v>
      </c>
      <c r="Q97">
        <v>8.75</v>
      </c>
      <c r="R97">
        <v>7.83</v>
      </c>
      <c r="S97">
        <v>0</v>
      </c>
      <c r="T97">
        <v>0</v>
      </c>
      <c r="U97">
        <v>54.22</v>
      </c>
      <c r="V97">
        <v>8.86</v>
      </c>
      <c r="W97">
        <v>19.12</v>
      </c>
      <c r="X97">
        <v>42.084392025884554</v>
      </c>
      <c r="Y97">
        <v>0</v>
      </c>
      <c r="Z97">
        <v>2.7756290909090904</v>
      </c>
      <c r="AA97">
        <v>11.960518987341775</v>
      </c>
      <c r="AB97">
        <v>16.817987309346602</v>
      </c>
      <c r="AC97">
        <v>12.369287674493359</v>
      </c>
      <c r="AD97">
        <v>15.632838864523272</v>
      </c>
      <c r="AE97">
        <v>21.040806877928389</v>
      </c>
      <c r="AF97">
        <v>17.886997529202894</v>
      </c>
      <c r="AG97">
        <v>27.697231787242529</v>
      </c>
      <c r="AH97">
        <v>59.759597044910954</v>
      </c>
      <c r="AI97">
        <v>1.3526054985540323</v>
      </c>
      <c r="AJ97">
        <v>0</v>
      </c>
      <c r="AK97">
        <v>22.042024185751576</v>
      </c>
      <c r="AL97">
        <v>36.973807228915661</v>
      </c>
      <c r="AM97">
        <v>2.2091450931911494</v>
      </c>
      <c r="AN97">
        <v>0</v>
      </c>
      <c r="AO97">
        <v>4.1680080000000004</v>
      </c>
      <c r="AP97">
        <v>4.1459353769676879</v>
      </c>
      <c r="AQ97">
        <v>45.369717762580777</v>
      </c>
      <c r="AR97">
        <v>7.0494972826086926</v>
      </c>
      <c r="AS97">
        <v>5.725707778598859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988.56830083157092</v>
      </c>
    </row>
    <row r="98" spans="1:117">
      <c r="A98" t="s">
        <v>140</v>
      </c>
      <c r="B98">
        <v>0</v>
      </c>
      <c r="C98">
        <v>0</v>
      </c>
      <c r="D98">
        <v>17.753993170460163</v>
      </c>
      <c r="E98">
        <v>0</v>
      </c>
      <c r="F98">
        <v>0</v>
      </c>
      <c r="G98">
        <v>75.66</v>
      </c>
      <c r="H98">
        <v>0</v>
      </c>
      <c r="I98">
        <v>0</v>
      </c>
      <c r="J98">
        <v>0</v>
      </c>
      <c r="K98">
        <v>246.94257226215899</v>
      </c>
      <c r="L98">
        <v>19.399999999999999</v>
      </c>
      <c r="M98">
        <v>30.91</v>
      </c>
      <c r="N98">
        <v>50.55</v>
      </c>
      <c r="O98">
        <v>71.41</v>
      </c>
      <c r="P98">
        <v>20.100000000000001</v>
      </c>
      <c r="Q98">
        <v>8.75</v>
      </c>
      <c r="R98">
        <v>7.83</v>
      </c>
      <c r="S98">
        <v>0</v>
      </c>
      <c r="T98">
        <v>0</v>
      </c>
      <c r="U98">
        <v>54.22</v>
      </c>
      <c r="V98">
        <v>8.86</v>
      </c>
      <c r="W98">
        <v>19.12</v>
      </c>
      <c r="X98">
        <v>42.084392025884554</v>
      </c>
      <c r="Y98">
        <v>0</v>
      </c>
      <c r="Z98">
        <v>2.7756290909090904</v>
      </c>
      <c r="AA98">
        <v>11.960518987341775</v>
      </c>
      <c r="AB98">
        <v>16.817987309346602</v>
      </c>
      <c r="AC98">
        <v>12.369287674493359</v>
      </c>
      <c r="AD98">
        <v>15.632838864523272</v>
      </c>
      <c r="AE98">
        <v>21.040806877928389</v>
      </c>
      <c r="AF98">
        <v>17.886997529202894</v>
      </c>
      <c r="AG98">
        <v>27.697231787242529</v>
      </c>
      <c r="AH98">
        <v>59.759597044910954</v>
      </c>
      <c r="AI98">
        <v>1.3526054985540323</v>
      </c>
      <c r="AJ98">
        <v>0</v>
      </c>
      <c r="AK98">
        <v>22.042024185751576</v>
      </c>
      <c r="AL98">
        <v>36.973807228915661</v>
      </c>
      <c r="AM98">
        <v>0</v>
      </c>
      <c r="AN98">
        <v>0</v>
      </c>
      <c r="AO98">
        <v>4.2426719999999998</v>
      </c>
      <c r="AP98">
        <v>4.1459353769676879</v>
      </c>
      <c r="AQ98">
        <v>45.369717762580777</v>
      </c>
      <c r="AR98">
        <v>7.0494972826086926</v>
      </c>
      <c r="AS98">
        <v>5.725707778598859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986.43381973837973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6.2313474492037314E-2</v>
      </c>
      <c r="E99">
        <f t="shared" si="2"/>
        <v>0</v>
      </c>
      <c r="F99">
        <f t="shared" si="2"/>
        <v>0</v>
      </c>
      <c r="G99">
        <f t="shared" si="2"/>
        <v>0.28337999999999997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6.1760282703315195</v>
      </c>
      <c r="L99">
        <f t="shared" si="2"/>
        <v>1.6659359060073391</v>
      </c>
      <c r="M99">
        <f t="shared" si="2"/>
        <v>0.7418399999999995</v>
      </c>
      <c r="N99">
        <f t="shared" si="2"/>
        <v>1.2132000000000021</v>
      </c>
      <c r="O99">
        <f t="shared" si="2"/>
        <v>1.7138399999999978</v>
      </c>
      <c r="P99">
        <f t="shared" si="2"/>
        <v>0.46575917202511641</v>
      </c>
      <c r="Q99">
        <f t="shared" si="2"/>
        <v>0.24724140215492146</v>
      </c>
      <c r="R99">
        <f t="shared" si="2"/>
        <v>0.26795199974553424</v>
      </c>
      <c r="S99">
        <f t="shared" si="2"/>
        <v>0</v>
      </c>
      <c r="T99">
        <f t="shared" si="2"/>
        <v>0</v>
      </c>
      <c r="U99">
        <f t="shared" si="2"/>
        <v>0.92453713881500321</v>
      </c>
      <c r="V99">
        <f t="shared" si="2"/>
        <v>0.21262295145056273</v>
      </c>
      <c r="W99">
        <f t="shared" si="2"/>
        <v>0.45826499999999892</v>
      </c>
      <c r="X99">
        <f t="shared" si="2"/>
        <v>1.0079226045960115</v>
      </c>
      <c r="Y99">
        <f t="shared" si="2"/>
        <v>0</v>
      </c>
      <c r="Z99">
        <f t="shared" si="2"/>
        <v>7.7167539318181835E-2</v>
      </c>
      <c r="AA99">
        <f t="shared" si="2"/>
        <v>0.21856937025316467</v>
      </c>
      <c r="AB99">
        <f t="shared" si="2"/>
        <v>0.25211285222247309</v>
      </c>
      <c r="AC99">
        <f t="shared" si="2"/>
        <v>0.19459248787497832</v>
      </c>
      <c r="AD99">
        <f t="shared" si="2"/>
        <v>0.30551102101684557</v>
      </c>
      <c r="AE99">
        <f t="shared" si="2"/>
        <v>0.50188594842994994</v>
      </c>
      <c r="AF99">
        <f t="shared" si="2"/>
        <v>0.43422453551557705</v>
      </c>
      <c r="AG99">
        <f t="shared" si="2"/>
        <v>0.66473356289382013</v>
      </c>
      <c r="AH99">
        <f t="shared" si="2"/>
        <v>1.2770266414134959</v>
      </c>
      <c r="AI99">
        <f t="shared" si="2"/>
        <v>8.0905700070862924E-2</v>
      </c>
      <c r="AJ99">
        <f t="shared" si="2"/>
        <v>0</v>
      </c>
      <c r="AK99">
        <f t="shared" si="2"/>
        <v>0.52900858045803822</v>
      </c>
      <c r="AL99">
        <f t="shared" si="2"/>
        <v>0.92835142254733127</v>
      </c>
      <c r="AM99">
        <f t="shared" si="2"/>
        <v>3.4041008364114091E-2</v>
      </c>
      <c r="AN99">
        <f t="shared" si="2"/>
        <v>0</v>
      </c>
      <c r="AO99">
        <f t="shared" si="2"/>
        <v>6.4518479999999989E-2</v>
      </c>
      <c r="AP99">
        <f t="shared" si="2"/>
        <v>0.11740814664457334</v>
      </c>
      <c r="AQ99">
        <f t="shared" si="2"/>
        <v>0.88998731004269382</v>
      </c>
      <c r="AR99">
        <f t="shared" si="2"/>
        <v>0.27151764673913026</v>
      </c>
      <c r="AS99">
        <f t="shared" si="2"/>
        <v>0.1770571172150241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22.459457290638309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159.12240337124476</v>
      </c>
      <c r="L3">
        <v>43.611030482041585</v>
      </c>
      <c r="M3">
        <v>0</v>
      </c>
      <c r="N3">
        <v>29.23</v>
      </c>
      <c r="O3">
        <v>49.08</v>
      </c>
      <c r="P3">
        <v>54.035228677379486</v>
      </c>
      <c r="Q3">
        <v>5.0599999999999996</v>
      </c>
      <c r="R3">
        <v>10.272499391579458</v>
      </c>
      <c r="S3">
        <v>0</v>
      </c>
      <c r="T3">
        <v>0</v>
      </c>
      <c r="U3">
        <v>104.3</v>
      </c>
      <c r="V3">
        <v>5.12</v>
      </c>
      <c r="W3">
        <v>11.06</v>
      </c>
      <c r="X3">
        <v>24.342540444629993</v>
      </c>
      <c r="Y3">
        <v>0</v>
      </c>
      <c r="Z3">
        <v>1.6052799999999998</v>
      </c>
      <c r="AA3">
        <v>6.9160114861697162</v>
      </c>
      <c r="AB3">
        <v>9.7276571625294874</v>
      </c>
      <c r="AC3">
        <v>4.7643017850515923</v>
      </c>
      <c r="AD3">
        <v>6.7635949107442705</v>
      </c>
      <c r="AE3">
        <v>12.003159126384343</v>
      </c>
      <c r="AF3">
        <v>0</v>
      </c>
      <c r="AG3">
        <v>0</v>
      </c>
      <c r="AH3">
        <v>28.798432449713999</v>
      </c>
      <c r="AI3">
        <v>0.78214515772226578</v>
      </c>
      <c r="AJ3">
        <v>0</v>
      </c>
      <c r="AK3">
        <v>12.745146026314556</v>
      </c>
      <c r="AL3">
        <v>15.732740963855424</v>
      </c>
      <c r="AM3">
        <v>0</v>
      </c>
      <c r="AN3">
        <v>0</v>
      </c>
      <c r="AO3">
        <v>0.28956000000000004</v>
      </c>
      <c r="AP3">
        <v>3.1998655178127597</v>
      </c>
      <c r="AQ3">
        <v>0</v>
      </c>
      <c r="AR3">
        <v>6.794112318840579</v>
      </c>
      <c r="AS3">
        <v>8.1471046831420839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613.50281395515651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159.12240337124476</v>
      </c>
      <c r="L4">
        <v>43.611030482041585</v>
      </c>
      <c r="M4">
        <v>0</v>
      </c>
      <c r="N4">
        <v>29.23</v>
      </c>
      <c r="O4">
        <v>49.08</v>
      </c>
      <c r="P4">
        <v>54.035228677379486</v>
      </c>
      <c r="Q4">
        <v>5.0599999999999996</v>
      </c>
      <c r="R4">
        <v>10.272499391579458</v>
      </c>
      <c r="S4">
        <v>0</v>
      </c>
      <c r="T4">
        <v>0</v>
      </c>
      <c r="U4">
        <v>104.3</v>
      </c>
      <c r="V4">
        <v>5.12</v>
      </c>
      <c r="W4">
        <v>11.06</v>
      </c>
      <c r="X4">
        <v>24.342540444629993</v>
      </c>
      <c r="Y4">
        <v>0</v>
      </c>
      <c r="Z4">
        <v>1.6052799999999998</v>
      </c>
      <c r="AA4">
        <v>6.9160114861697162</v>
      </c>
      <c r="AB4">
        <v>6.2346883400533137</v>
      </c>
      <c r="AC4">
        <v>4.7643017850515923</v>
      </c>
      <c r="AD4">
        <v>6.7635949107442705</v>
      </c>
      <c r="AE4">
        <v>12.003159126384343</v>
      </c>
      <c r="AF4">
        <v>0</v>
      </c>
      <c r="AG4">
        <v>0</v>
      </c>
      <c r="AH4">
        <v>28.798432449713999</v>
      </c>
      <c r="AI4">
        <v>0.78214515772226578</v>
      </c>
      <c r="AJ4">
        <v>0</v>
      </c>
      <c r="AK4">
        <v>12.745146026314556</v>
      </c>
      <c r="AL4">
        <v>15.732740963855424</v>
      </c>
      <c r="AM4">
        <v>0</v>
      </c>
      <c r="AN4">
        <v>0</v>
      </c>
      <c r="AO4">
        <v>0.28956000000000004</v>
      </c>
      <c r="AP4">
        <v>3.1998655178127597</v>
      </c>
      <c r="AQ4">
        <v>0</v>
      </c>
      <c r="AR4">
        <v>6.794112318840579</v>
      </c>
      <c r="AS4">
        <v>8.1471046831420839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610.00984513268031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159.12240337124476</v>
      </c>
      <c r="L5">
        <v>43.611030482041585</v>
      </c>
      <c r="M5">
        <v>0</v>
      </c>
      <c r="N5">
        <v>29.23</v>
      </c>
      <c r="O5">
        <v>49.08</v>
      </c>
      <c r="P5">
        <v>54.035228677379486</v>
      </c>
      <c r="Q5">
        <v>5.0599999999999996</v>
      </c>
      <c r="R5">
        <v>10.272499391579458</v>
      </c>
      <c r="S5">
        <v>0</v>
      </c>
      <c r="T5">
        <v>0</v>
      </c>
      <c r="U5">
        <v>104.3</v>
      </c>
      <c r="V5">
        <v>5.12</v>
      </c>
      <c r="W5">
        <v>11.06</v>
      </c>
      <c r="X5">
        <v>24.342540444629993</v>
      </c>
      <c r="Y5">
        <v>0</v>
      </c>
      <c r="Z5">
        <v>1.6052799999999998</v>
      </c>
      <c r="AA5">
        <v>6.9160114861697162</v>
      </c>
      <c r="AB5">
        <v>6.2346883400533137</v>
      </c>
      <c r="AC5">
        <v>4.7643017850515923</v>
      </c>
      <c r="AD5">
        <v>6.7635949107442705</v>
      </c>
      <c r="AE5">
        <v>12.003159126384343</v>
      </c>
      <c r="AF5">
        <v>0</v>
      </c>
      <c r="AG5">
        <v>0</v>
      </c>
      <c r="AH5">
        <v>28.798432449713999</v>
      </c>
      <c r="AI5">
        <v>0.78214515772226578</v>
      </c>
      <c r="AJ5">
        <v>0</v>
      </c>
      <c r="AK5">
        <v>12.745146026314556</v>
      </c>
      <c r="AL5">
        <v>19.539581755593805</v>
      </c>
      <c r="AM5">
        <v>0</v>
      </c>
      <c r="AN5">
        <v>0</v>
      </c>
      <c r="AO5">
        <v>0.36068000000000006</v>
      </c>
      <c r="AP5">
        <v>3.1998655178127597</v>
      </c>
      <c r="AQ5">
        <v>0</v>
      </c>
      <c r="AR5">
        <v>6.794112318840579</v>
      </c>
      <c r="AS5">
        <v>8.1471046831420839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613.88780592441856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159.12240337124476</v>
      </c>
      <c r="L6">
        <v>43.611030482041585</v>
      </c>
      <c r="M6">
        <v>0</v>
      </c>
      <c r="N6">
        <v>29.23</v>
      </c>
      <c r="O6">
        <v>49.08</v>
      </c>
      <c r="P6">
        <v>54.035228677379486</v>
      </c>
      <c r="Q6">
        <v>5.0599999999999996</v>
      </c>
      <c r="R6">
        <v>10.272499391579458</v>
      </c>
      <c r="S6">
        <v>0</v>
      </c>
      <c r="T6">
        <v>0</v>
      </c>
      <c r="U6">
        <v>104.3</v>
      </c>
      <c r="V6">
        <v>5.12</v>
      </c>
      <c r="W6">
        <v>11.06</v>
      </c>
      <c r="X6">
        <v>24.342540444629993</v>
      </c>
      <c r="Y6">
        <v>0</v>
      </c>
      <c r="Z6">
        <v>1.6052799999999998</v>
      </c>
      <c r="AA6">
        <v>6.9160114861697162</v>
      </c>
      <c r="AB6">
        <v>6.2346883400533137</v>
      </c>
      <c r="AC6">
        <v>4.7643017850515923</v>
      </c>
      <c r="AD6">
        <v>6.7635949107442705</v>
      </c>
      <c r="AE6">
        <v>12.003159126384343</v>
      </c>
      <c r="AF6">
        <v>0</v>
      </c>
      <c r="AG6">
        <v>0</v>
      </c>
      <c r="AH6">
        <v>28.798432449713999</v>
      </c>
      <c r="AI6">
        <v>0.78214515772226578</v>
      </c>
      <c r="AJ6">
        <v>0</v>
      </c>
      <c r="AK6">
        <v>12.745146026314556</v>
      </c>
      <c r="AL6">
        <v>19.539581755593805</v>
      </c>
      <c r="AM6">
        <v>0</v>
      </c>
      <c r="AN6">
        <v>0</v>
      </c>
      <c r="AO6">
        <v>0.36068000000000006</v>
      </c>
      <c r="AP6">
        <v>3.1998655178127597</v>
      </c>
      <c r="AQ6">
        <v>0</v>
      </c>
      <c r="AR6">
        <v>6.794112318840579</v>
      </c>
      <c r="AS6">
        <v>8.1471046831420839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613.88780592441856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79.900000000000006</v>
      </c>
      <c r="L7">
        <v>43.611030482041585</v>
      </c>
      <c r="M7">
        <v>0</v>
      </c>
      <c r="N7">
        <v>29.23</v>
      </c>
      <c r="O7">
        <v>49.08</v>
      </c>
      <c r="P7">
        <v>50.44</v>
      </c>
      <c r="Q7">
        <v>5.0599999999999996</v>
      </c>
      <c r="R7">
        <v>10.272499391579458</v>
      </c>
      <c r="S7">
        <v>0</v>
      </c>
      <c r="T7">
        <v>0</v>
      </c>
      <c r="U7">
        <v>104.3</v>
      </c>
      <c r="V7">
        <v>5.12</v>
      </c>
      <c r="W7">
        <v>11.06</v>
      </c>
      <c r="X7">
        <v>24.342540444629993</v>
      </c>
      <c r="Y7">
        <v>0</v>
      </c>
      <c r="Z7">
        <v>1.6052799999999998</v>
      </c>
      <c r="AA7">
        <v>6.9160114861697162</v>
      </c>
      <c r="AB7">
        <v>6.2346883400533137</v>
      </c>
      <c r="AC7">
        <v>4.7643017850515923</v>
      </c>
      <c r="AD7">
        <v>6.7635949107442705</v>
      </c>
      <c r="AE7">
        <v>12.003159126384343</v>
      </c>
      <c r="AF7">
        <v>0</v>
      </c>
      <c r="AG7">
        <v>0</v>
      </c>
      <c r="AH7">
        <v>28.798432449713999</v>
      </c>
      <c r="AI7">
        <v>0.78214515772226578</v>
      </c>
      <c r="AJ7">
        <v>0</v>
      </c>
      <c r="AK7">
        <v>12.745146026314556</v>
      </c>
      <c r="AL7">
        <v>19.539581755593805</v>
      </c>
      <c r="AM7">
        <v>0</v>
      </c>
      <c r="AN7">
        <v>0</v>
      </c>
      <c r="AO7">
        <v>0.36068000000000006</v>
      </c>
      <c r="AP7">
        <v>3.1998655178127597</v>
      </c>
      <c r="AQ7">
        <v>0</v>
      </c>
      <c r="AR7">
        <v>6.794112318840579</v>
      </c>
      <c r="AS7">
        <v>4.634345099351898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527.55741429200407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79.900000000000006</v>
      </c>
      <c r="L8">
        <v>43.611030482041585</v>
      </c>
      <c r="M8">
        <v>0</v>
      </c>
      <c r="N8">
        <v>29.23</v>
      </c>
      <c r="O8">
        <v>49.08</v>
      </c>
      <c r="P8">
        <v>46.835228198859006</v>
      </c>
      <c r="Q8">
        <v>5.0599999999999996</v>
      </c>
      <c r="R8">
        <v>10.272499391579458</v>
      </c>
      <c r="S8">
        <v>0</v>
      </c>
      <c r="T8">
        <v>0</v>
      </c>
      <c r="U8">
        <v>104.3</v>
      </c>
      <c r="V8">
        <v>5.12</v>
      </c>
      <c r="W8">
        <v>11.06</v>
      </c>
      <c r="X8">
        <v>24.342540444629993</v>
      </c>
      <c r="Y8">
        <v>0</v>
      </c>
      <c r="Z8">
        <v>1.6052799999999998</v>
      </c>
      <c r="AA8">
        <v>6.9160114861697162</v>
      </c>
      <c r="AB8">
        <v>6.2346883400533137</v>
      </c>
      <c r="AC8">
        <v>4.7643017850515923</v>
      </c>
      <c r="AD8">
        <v>6.7635949107442705</v>
      </c>
      <c r="AE8">
        <v>12.003159126384343</v>
      </c>
      <c r="AF8">
        <v>0</v>
      </c>
      <c r="AG8">
        <v>0</v>
      </c>
      <c r="AH8">
        <v>28.798432449713999</v>
      </c>
      <c r="AI8">
        <v>0.78214515772226578</v>
      </c>
      <c r="AJ8">
        <v>0</v>
      </c>
      <c r="AK8">
        <v>12.745146026314556</v>
      </c>
      <c r="AL8">
        <v>19.539581755593805</v>
      </c>
      <c r="AM8">
        <v>0</v>
      </c>
      <c r="AN8">
        <v>0</v>
      </c>
      <c r="AO8">
        <v>0.36068000000000006</v>
      </c>
      <c r="AP8">
        <v>3.1998655178127597</v>
      </c>
      <c r="AQ8">
        <v>0</v>
      </c>
      <c r="AR8">
        <v>6.794112318840579</v>
      </c>
      <c r="AS8">
        <v>4.634345099351898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523.95264249086313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79.900000000000006</v>
      </c>
      <c r="L9">
        <v>43.611030482041585</v>
      </c>
      <c r="M9">
        <v>0</v>
      </c>
      <c r="N9">
        <v>29.23</v>
      </c>
      <c r="O9">
        <v>49.08</v>
      </c>
      <c r="P9">
        <v>43.239999999999995</v>
      </c>
      <c r="Q9">
        <v>5.0599999999999996</v>
      </c>
      <c r="R9">
        <v>10.272499391579458</v>
      </c>
      <c r="S9">
        <v>0</v>
      </c>
      <c r="T9">
        <v>0</v>
      </c>
      <c r="U9">
        <v>104.3</v>
      </c>
      <c r="V9">
        <v>5.12</v>
      </c>
      <c r="W9">
        <v>11.06</v>
      </c>
      <c r="X9">
        <v>24.342540444629993</v>
      </c>
      <c r="Y9">
        <v>0</v>
      </c>
      <c r="Z9">
        <v>1.6052799999999998</v>
      </c>
      <c r="AA9">
        <v>6.9160114861697162</v>
      </c>
      <c r="AB9">
        <v>6.2346883400533137</v>
      </c>
      <c r="AC9">
        <v>4.7643017850515923</v>
      </c>
      <c r="AD9">
        <v>6.7635949107442705</v>
      </c>
      <c r="AE9">
        <v>12.003159126384343</v>
      </c>
      <c r="AF9">
        <v>0</v>
      </c>
      <c r="AG9">
        <v>0</v>
      </c>
      <c r="AH9">
        <v>28.798432449713999</v>
      </c>
      <c r="AI9">
        <v>0.78214515772226578</v>
      </c>
      <c r="AJ9">
        <v>0</v>
      </c>
      <c r="AK9">
        <v>12.745146026314556</v>
      </c>
      <c r="AL9">
        <v>19.539581755593805</v>
      </c>
      <c r="AM9">
        <v>0</v>
      </c>
      <c r="AN9">
        <v>0</v>
      </c>
      <c r="AO9">
        <v>0.36068000000000006</v>
      </c>
      <c r="AP9">
        <v>3.1998655178127597</v>
      </c>
      <c r="AQ9">
        <v>0</v>
      </c>
      <c r="AR9">
        <v>12.364014492753622</v>
      </c>
      <c r="AS9">
        <v>4.634345099351898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525.92731646591722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79.900000000000006</v>
      </c>
      <c r="L10">
        <v>43.611030482041585</v>
      </c>
      <c r="M10">
        <v>0</v>
      </c>
      <c r="N10">
        <v>29.23</v>
      </c>
      <c r="O10">
        <v>49.08</v>
      </c>
      <c r="P10">
        <v>43.239999999999995</v>
      </c>
      <c r="Q10">
        <v>5.0599999999999996</v>
      </c>
      <c r="R10">
        <v>10.272499391579458</v>
      </c>
      <c r="S10">
        <v>0</v>
      </c>
      <c r="T10">
        <v>0</v>
      </c>
      <c r="U10">
        <v>104.3</v>
      </c>
      <c r="V10">
        <v>5.12</v>
      </c>
      <c r="W10">
        <v>11.06</v>
      </c>
      <c r="X10">
        <v>24.342540444629993</v>
      </c>
      <c r="Y10">
        <v>0</v>
      </c>
      <c r="Z10">
        <v>1.6052799999999998</v>
      </c>
      <c r="AA10">
        <v>6.9160114861697162</v>
      </c>
      <c r="AB10">
        <v>6.2346883400533137</v>
      </c>
      <c r="AC10">
        <v>4.7643017850515923</v>
      </c>
      <c r="AD10">
        <v>6.7635949107442705</v>
      </c>
      <c r="AE10">
        <v>12.003159126384343</v>
      </c>
      <c r="AF10">
        <v>0</v>
      </c>
      <c r="AG10">
        <v>0</v>
      </c>
      <c r="AH10">
        <v>28.798432449713999</v>
      </c>
      <c r="AI10">
        <v>0.78214515772226578</v>
      </c>
      <c r="AJ10">
        <v>0</v>
      </c>
      <c r="AK10">
        <v>12.745146026314556</v>
      </c>
      <c r="AL10">
        <v>19.539581755593805</v>
      </c>
      <c r="AM10">
        <v>0</v>
      </c>
      <c r="AN10">
        <v>0</v>
      </c>
      <c r="AO10">
        <v>0.36068000000000006</v>
      </c>
      <c r="AP10">
        <v>3.1998655178127597</v>
      </c>
      <c r="AQ10">
        <v>0</v>
      </c>
      <c r="AR10">
        <v>12.364014492753622</v>
      </c>
      <c r="AS10">
        <v>4.634345099351898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525.92731646591722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79.900000000000006</v>
      </c>
      <c r="L11">
        <v>43.611030482041585</v>
      </c>
      <c r="M11">
        <v>0</v>
      </c>
      <c r="N11">
        <v>29.23</v>
      </c>
      <c r="O11">
        <v>49.08</v>
      </c>
      <c r="P11">
        <v>43.239999999999995</v>
      </c>
      <c r="Q11">
        <v>5.0599999999999996</v>
      </c>
      <c r="R11">
        <v>10.272499391579458</v>
      </c>
      <c r="S11">
        <v>0</v>
      </c>
      <c r="T11">
        <v>0</v>
      </c>
      <c r="U11">
        <v>104.3</v>
      </c>
      <c r="V11">
        <v>5.12</v>
      </c>
      <c r="W11">
        <v>11.06</v>
      </c>
      <c r="X11">
        <v>24.342540444629993</v>
      </c>
      <c r="Y11">
        <v>0</v>
      </c>
      <c r="Z11">
        <v>1.6052799999999998</v>
      </c>
      <c r="AA11">
        <v>6.9160114861697162</v>
      </c>
      <c r="AB11">
        <v>6.2346883400533137</v>
      </c>
      <c r="AC11">
        <v>4.7643017850515923</v>
      </c>
      <c r="AD11">
        <v>6.7635949107442705</v>
      </c>
      <c r="AE11">
        <v>12.003159126384343</v>
      </c>
      <c r="AF11">
        <v>0</v>
      </c>
      <c r="AG11">
        <v>0</v>
      </c>
      <c r="AH11">
        <v>28.798432449713999</v>
      </c>
      <c r="AI11">
        <v>0.62571612617781269</v>
      </c>
      <c r="AJ11">
        <v>0</v>
      </c>
      <c r="AK11">
        <v>12.745146026314556</v>
      </c>
      <c r="AL11">
        <v>12.58619277108434</v>
      </c>
      <c r="AM11">
        <v>0</v>
      </c>
      <c r="AN11">
        <v>0</v>
      </c>
      <c r="AO11">
        <v>0.36068000000000006</v>
      </c>
      <c r="AP11">
        <v>3.1998655178127597</v>
      </c>
      <c r="AQ11">
        <v>0</v>
      </c>
      <c r="AR11">
        <v>5.4352898550724627</v>
      </c>
      <c r="AS11">
        <v>4.634345099351898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511.88877381218214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79.900000000000006</v>
      </c>
      <c r="L12">
        <v>43.611030482041585</v>
      </c>
      <c r="M12">
        <v>0</v>
      </c>
      <c r="N12">
        <v>29.23</v>
      </c>
      <c r="O12">
        <v>49.08</v>
      </c>
      <c r="P12">
        <v>43.239999999999995</v>
      </c>
      <c r="Q12">
        <v>5.0599999999999996</v>
      </c>
      <c r="R12">
        <v>10.272499391579458</v>
      </c>
      <c r="S12">
        <v>0</v>
      </c>
      <c r="T12">
        <v>0</v>
      </c>
      <c r="U12">
        <v>104.3</v>
      </c>
      <c r="V12">
        <v>5.12</v>
      </c>
      <c r="W12">
        <v>11.06</v>
      </c>
      <c r="X12">
        <v>24.342540444629993</v>
      </c>
      <c r="Y12">
        <v>0</v>
      </c>
      <c r="Z12">
        <v>1.6052799999999998</v>
      </c>
      <c r="AA12">
        <v>6.9160114861697162</v>
      </c>
      <c r="AB12">
        <v>6.2346883400533137</v>
      </c>
      <c r="AC12">
        <v>4.7643017850515923</v>
      </c>
      <c r="AD12">
        <v>6.7635949107442705</v>
      </c>
      <c r="AE12">
        <v>12.003159126384343</v>
      </c>
      <c r="AF12">
        <v>0</v>
      </c>
      <c r="AG12">
        <v>0</v>
      </c>
      <c r="AH12">
        <v>28.798432449713999</v>
      </c>
      <c r="AI12">
        <v>0.62571612617781269</v>
      </c>
      <c r="AJ12">
        <v>0</v>
      </c>
      <c r="AK12">
        <v>12.745146026314556</v>
      </c>
      <c r="AL12">
        <v>9.4396445783132545</v>
      </c>
      <c r="AM12">
        <v>0</v>
      </c>
      <c r="AN12">
        <v>0</v>
      </c>
      <c r="AO12">
        <v>0.36068000000000006</v>
      </c>
      <c r="AP12">
        <v>3.1998655178127597</v>
      </c>
      <c r="AQ12">
        <v>0</v>
      </c>
      <c r="AR12">
        <v>5.4352898550724627</v>
      </c>
      <c r="AS12">
        <v>4.634345099351898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508.7422256194111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79.900000000000006</v>
      </c>
      <c r="L13">
        <v>43.611030482041585</v>
      </c>
      <c r="M13">
        <v>0</v>
      </c>
      <c r="N13">
        <v>29.23</v>
      </c>
      <c r="O13">
        <v>49.08</v>
      </c>
      <c r="P13">
        <v>43.239999999999995</v>
      </c>
      <c r="Q13">
        <v>5.0599999999999996</v>
      </c>
      <c r="R13">
        <v>10.282501216545013</v>
      </c>
      <c r="S13">
        <v>0</v>
      </c>
      <c r="T13">
        <v>0</v>
      </c>
      <c r="U13">
        <v>104.3</v>
      </c>
      <c r="V13">
        <v>5.12</v>
      </c>
      <c r="W13">
        <v>11.06</v>
      </c>
      <c r="X13">
        <v>24.342540444629993</v>
      </c>
      <c r="Y13">
        <v>0</v>
      </c>
      <c r="Z13">
        <v>1.6052799999999998</v>
      </c>
      <c r="AA13">
        <v>6.9160114861697162</v>
      </c>
      <c r="AB13">
        <v>6.2346883400533137</v>
      </c>
      <c r="AC13">
        <v>4.7643017850515923</v>
      </c>
      <c r="AD13">
        <v>6.7635949107442705</v>
      </c>
      <c r="AE13">
        <v>12.003159126384343</v>
      </c>
      <c r="AF13">
        <v>0</v>
      </c>
      <c r="AG13">
        <v>0</v>
      </c>
      <c r="AH13">
        <v>28.798432449713999</v>
      </c>
      <c r="AI13">
        <v>0.62571612617781269</v>
      </c>
      <c r="AJ13">
        <v>0</v>
      </c>
      <c r="AK13">
        <v>12.745146026314556</v>
      </c>
      <c r="AL13">
        <v>9.4396445783132545</v>
      </c>
      <c r="AM13">
        <v>0</v>
      </c>
      <c r="AN13">
        <v>0</v>
      </c>
      <c r="AO13">
        <v>0.36068000000000006</v>
      </c>
      <c r="AP13">
        <v>3.1998655178127597</v>
      </c>
      <c r="AQ13">
        <v>0</v>
      </c>
      <c r="AR13">
        <v>5.4352898550724627</v>
      </c>
      <c r="AS13">
        <v>4.634345099351898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508.75222744437667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79.900000000000006</v>
      </c>
      <c r="L14">
        <v>43.611030482041585</v>
      </c>
      <c r="M14">
        <v>0</v>
      </c>
      <c r="N14">
        <v>29.23</v>
      </c>
      <c r="O14">
        <v>49.08</v>
      </c>
      <c r="P14">
        <v>43.239999999999995</v>
      </c>
      <c r="Q14">
        <v>5.0599999999999996</v>
      </c>
      <c r="R14">
        <v>10.282501216545013</v>
      </c>
      <c r="S14">
        <v>0</v>
      </c>
      <c r="T14">
        <v>0</v>
      </c>
      <c r="U14">
        <v>104.3</v>
      </c>
      <c r="V14">
        <v>5.12</v>
      </c>
      <c r="W14">
        <v>11.06</v>
      </c>
      <c r="X14">
        <v>24.342540444629993</v>
      </c>
      <c r="Y14">
        <v>0</v>
      </c>
      <c r="Z14">
        <v>1.6052799999999998</v>
      </c>
      <c r="AA14">
        <v>6.9160114861697162</v>
      </c>
      <c r="AB14">
        <v>6.2346883400533137</v>
      </c>
      <c r="AC14">
        <v>4.7643017850515923</v>
      </c>
      <c r="AD14">
        <v>6.7635949107442705</v>
      </c>
      <c r="AE14">
        <v>12.003159126384343</v>
      </c>
      <c r="AF14">
        <v>0</v>
      </c>
      <c r="AG14">
        <v>0</v>
      </c>
      <c r="AH14">
        <v>28.798432449713999</v>
      </c>
      <c r="AI14">
        <v>0.62571612617781269</v>
      </c>
      <c r="AJ14">
        <v>0</v>
      </c>
      <c r="AK14">
        <v>12.745146026314556</v>
      </c>
      <c r="AL14">
        <v>9.4396445783132545</v>
      </c>
      <c r="AM14">
        <v>0</v>
      </c>
      <c r="AN14">
        <v>0</v>
      </c>
      <c r="AO14">
        <v>0.36068000000000006</v>
      </c>
      <c r="AP14">
        <v>3.1998655178127597</v>
      </c>
      <c r="AQ14">
        <v>0</v>
      </c>
      <c r="AR14">
        <v>5.4352898550724627</v>
      </c>
      <c r="AS14">
        <v>4.634345099351898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508.75222744437667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79.900000000000006</v>
      </c>
      <c r="L15">
        <v>49.949999999999996</v>
      </c>
      <c r="M15">
        <v>0</v>
      </c>
      <c r="N15">
        <v>29.23</v>
      </c>
      <c r="O15">
        <v>49.08</v>
      </c>
      <c r="P15">
        <v>43.239999999999995</v>
      </c>
      <c r="Q15">
        <v>5.0599999999999996</v>
      </c>
      <c r="R15">
        <v>10.28</v>
      </c>
      <c r="S15">
        <v>0</v>
      </c>
      <c r="T15">
        <v>0</v>
      </c>
      <c r="U15">
        <v>104.3</v>
      </c>
      <c r="V15">
        <v>5.12</v>
      </c>
      <c r="W15">
        <v>11.06</v>
      </c>
      <c r="X15">
        <v>24.342540444629993</v>
      </c>
      <c r="Y15">
        <v>0</v>
      </c>
      <c r="Z15">
        <v>1.6052799999999998</v>
      </c>
      <c r="AA15">
        <v>6.9160114861697162</v>
      </c>
      <c r="AB15">
        <v>6.2346883400533137</v>
      </c>
      <c r="AC15">
        <v>4.7643017850515923</v>
      </c>
      <c r="AD15">
        <v>6.7635949107442705</v>
      </c>
      <c r="AE15">
        <v>12.003159126384343</v>
      </c>
      <c r="AF15">
        <v>0</v>
      </c>
      <c r="AG15">
        <v>0</v>
      </c>
      <c r="AH15">
        <v>28.798432449713999</v>
      </c>
      <c r="AI15">
        <v>0.62571612617781269</v>
      </c>
      <c r="AJ15">
        <v>0</v>
      </c>
      <c r="AK15">
        <v>12.745146026314556</v>
      </c>
      <c r="AL15">
        <v>9.4396445783132545</v>
      </c>
      <c r="AM15">
        <v>0</v>
      </c>
      <c r="AN15">
        <v>0</v>
      </c>
      <c r="AO15">
        <v>0.36068000000000006</v>
      </c>
      <c r="AP15">
        <v>2.9001955724937871</v>
      </c>
      <c r="AQ15">
        <v>0</v>
      </c>
      <c r="AR15">
        <v>5.4352898550724627</v>
      </c>
      <c r="AS15">
        <v>4.634345099351898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514.78902580047099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79.900000000000006</v>
      </c>
      <c r="L16">
        <v>43.611029679125451</v>
      </c>
      <c r="M16">
        <v>0</v>
      </c>
      <c r="N16">
        <v>29.23</v>
      </c>
      <c r="O16">
        <v>49.08</v>
      </c>
      <c r="P16">
        <v>43.239999999999995</v>
      </c>
      <c r="Q16">
        <v>5.0599999999999996</v>
      </c>
      <c r="R16">
        <v>10.437498202731847</v>
      </c>
      <c r="S16">
        <v>0</v>
      </c>
      <c r="T16">
        <v>0</v>
      </c>
      <c r="U16">
        <v>104.3</v>
      </c>
      <c r="V16">
        <v>5.12</v>
      </c>
      <c r="W16">
        <v>11.06</v>
      </c>
      <c r="X16">
        <v>24.342540444629993</v>
      </c>
      <c r="Y16">
        <v>0</v>
      </c>
      <c r="Z16">
        <v>1.6052799999999998</v>
      </c>
      <c r="AA16">
        <v>6.9160114861697162</v>
      </c>
      <c r="AB16">
        <v>6.2346883400533137</v>
      </c>
      <c r="AC16">
        <v>4.7643017850515923</v>
      </c>
      <c r="AD16">
        <v>6.7635949107442705</v>
      </c>
      <c r="AE16">
        <v>12.003159126384343</v>
      </c>
      <c r="AF16">
        <v>0</v>
      </c>
      <c r="AG16">
        <v>0</v>
      </c>
      <c r="AH16">
        <v>28.798432449713999</v>
      </c>
      <c r="AI16">
        <v>0.62571612617781269</v>
      </c>
      <c r="AJ16">
        <v>0</v>
      </c>
      <c r="AK16">
        <v>12.745146026314556</v>
      </c>
      <c r="AL16">
        <v>9.4396445783132545</v>
      </c>
      <c r="AM16">
        <v>0</v>
      </c>
      <c r="AN16">
        <v>0</v>
      </c>
      <c r="AO16">
        <v>0.36068000000000006</v>
      </c>
      <c r="AP16">
        <v>2.9001955724937871</v>
      </c>
      <c r="AQ16">
        <v>0</v>
      </c>
      <c r="AR16">
        <v>5.4352898550724627</v>
      </c>
      <c r="AS16">
        <v>4.634345099351898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508.60755368232833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79.560000000000016</v>
      </c>
      <c r="L17">
        <v>43.27</v>
      </c>
      <c r="M17">
        <v>0</v>
      </c>
      <c r="N17">
        <v>29.23</v>
      </c>
      <c r="O17">
        <v>49.08</v>
      </c>
      <c r="P17">
        <v>43.239999999999995</v>
      </c>
      <c r="Q17">
        <v>5.0599999999999996</v>
      </c>
      <c r="R17">
        <v>10.282501216545013</v>
      </c>
      <c r="S17">
        <v>0</v>
      </c>
      <c r="T17">
        <v>0</v>
      </c>
      <c r="U17">
        <v>104.3</v>
      </c>
      <c r="V17">
        <v>5.12</v>
      </c>
      <c r="W17">
        <v>11.06</v>
      </c>
      <c r="X17">
        <v>24.342540444629993</v>
      </c>
      <c r="Y17">
        <v>0</v>
      </c>
      <c r="Z17">
        <v>1.6052799999999998</v>
      </c>
      <c r="AA17">
        <v>6.9160114861697162</v>
      </c>
      <c r="AB17">
        <v>6.2346883400533137</v>
      </c>
      <c r="AC17">
        <v>4.7643017850515923</v>
      </c>
      <c r="AD17">
        <v>6.7635949107442705</v>
      </c>
      <c r="AE17">
        <v>12.003159126384343</v>
      </c>
      <c r="AF17">
        <v>0</v>
      </c>
      <c r="AG17">
        <v>0</v>
      </c>
      <c r="AH17">
        <v>34.56090948543681</v>
      </c>
      <c r="AI17">
        <v>0.62571612617781269</v>
      </c>
      <c r="AJ17">
        <v>0</v>
      </c>
      <c r="AK17">
        <v>12.745146026314556</v>
      </c>
      <c r="AL17">
        <v>9.4396445783132545</v>
      </c>
      <c r="AM17">
        <v>0</v>
      </c>
      <c r="AN17">
        <v>0</v>
      </c>
      <c r="AO17">
        <v>0.36068000000000006</v>
      </c>
      <c r="AP17">
        <v>2.9001955724937871</v>
      </c>
      <c r="AQ17">
        <v>0</v>
      </c>
      <c r="AR17">
        <v>5.4352898550724627</v>
      </c>
      <c r="AS17">
        <v>4.634345099351898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513.53400405273885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79.560000000000016</v>
      </c>
      <c r="L18">
        <v>43.611029679125451</v>
      </c>
      <c r="M18">
        <v>0</v>
      </c>
      <c r="N18">
        <v>29.23</v>
      </c>
      <c r="O18">
        <v>49.08</v>
      </c>
      <c r="P18">
        <v>43.239999999999995</v>
      </c>
      <c r="Q18">
        <v>5.0599999999999996</v>
      </c>
      <c r="R18">
        <v>10.282501216545013</v>
      </c>
      <c r="S18">
        <v>0</v>
      </c>
      <c r="T18">
        <v>0</v>
      </c>
      <c r="U18">
        <v>104.3</v>
      </c>
      <c r="V18">
        <v>5.12</v>
      </c>
      <c r="W18">
        <v>11.06</v>
      </c>
      <c r="X18">
        <v>24.342540444629993</v>
      </c>
      <c r="Y18">
        <v>0</v>
      </c>
      <c r="Z18">
        <v>1.6052799999999998</v>
      </c>
      <c r="AA18">
        <v>6.9160114861697162</v>
      </c>
      <c r="AB18">
        <v>6.2346883400533137</v>
      </c>
      <c r="AC18">
        <v>4.7643017850515923</v>
      </c>
      <c r="AD18">
        <v>6.7635949107442705</v>
      </c>
      <c r="AE18">
        <v>12.003159126384343</v>
      </c>
      <c r="AF18">
        <v>0</v>
      </c>
      <c r="AG18">
        <v>0</v>
      </c>
      <c r="AH18">
        <v>34.56090948543681</v>
      </c>
      <c r="AI18">
        <v>0.62571612617781269</v>
      </c>
      <c r="AJ18">
        <v>0</v>
      </c>
      <c r="AK18">
        <v>12.745146026314556</v>
      </c>
      <c r="AL18">
        <v>9.4396445783132545</v>
      </c>
      <c r="AM18">
        <v>0</v>
      </c>
      <c r="AN18">
        <v>0</v>
      </c>
      <c r="AO18">
        <v>0.32512000000000008</v>
      </c>
      <c r="AP18">
        <v>2.9001955724937871</v>
      </c>
      <c r="AQ18">
        <v>0</v>
      </c>
      <c r="AR18">
        <v>5.4352898550724627</v>
      </c>
      <c r="AS18">
        <v>4.634345099351898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513.83947373186436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79.560000000000016</v>
      </c>
      <c r="L19">
        <v>45.740984058002198</v>
      </c>
      <c r="M19">
        <v>0</v>
      </c>
      <c r="N19">
        <v>29.23</v>
      </c>
      <c r="O19">
        <v>49.08</v>
      </c>
      <c r="P19">
        <v>43.239999999999995</v>
      </c>
      <c r="Q19">
        <v>5.0599999999999996</v>
      </c>
      <c r="R19">
        <v>10.292500607533412</v>
      </c>
      <c r="S19">
        <v>0</v>
      </c>
      <c r="T19">
        <v>0</v>
      </c>
      <c r="U19">
        <v>104.3</v>
      </c>
      <c r="V19">
        <v>5.12</v>
      </c>
      <c r="W19">
        <v>11.06</v>
      </c>
      <c r="X19">
        <v>24.342540444629993</v>
      </c>
      <c r="Y19">
        <v>0</v>
      </c>
      <c r="Z19">
        <v>1.6052799999999998</v>
      </c>
      <c r="AA19">
        <v>6.9160114861697162</v>
      </c>
      <c r="AB19">
        <v>6.2346883400533137</v>
      </c>
      <c r="AC19">
        <v>4.7643017850515923</v>
      </c>
      <c r="AD19">
        <v>6.7635949107442705</v>
      </c>
      <c r="AE19">
        <v>12.003159126384343</v>
      </c>
      <c r="AF19">
        <v>0</v>
      </c>
      <c r="AG19">
        <v>0</v>
      </c>
      <c r="AH19">
        <v>34.56090948543681</v>
      </c>
      <c r="AI19">
        <v>0.62571612617781269</v>
      </c>
      <c r="AJ19">
        <v>0</v>
      </c>
      <c r="AK19">
        <v>12.745146026314556</v>
      </c>
      <c r="AL19">
        <v>12.58619277108434</v>
      </c>
      <c r="AM19">
        <v>0</v>
      </c>
      <c r="AN19">
        <v>0</v>
      </c>
      <c r="AO19">
        <v>0.7239000000000001</v>
      </c>
      <c r="AP19">
        <v>2.9001955724937871</v>
      </c>
      <c r="AQ19">
        <v>0</v>
      </c>
      <c r="AR19">
        <v>6.794112318840579</v>
      </c>
      <c r="AS19">
        <v>4.634345099351898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520.88357815826862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79.560000000000016</v>
      </c>
      <c r="L20">
        <v>35.07</v>
      </c>
      <c r="M20">
        <v>0</v>
      </c>
      <c r="N20">
        <v>29.23</v>
      </c>
      <c r="O20">
        <v>49.08</v>
      </c>
      <c r="P20">
        <v>43.239999999999995</v>
      </c>
      <c r="Q20">
        <v>4.3574606872451946</v>
      </c>
      <c r="R20">
        <v>10.282501216545013</v>
      </c>
      <c r="S20">
        <v>0</v>
      </c>
      <c r="T20">
        <v>0</v>
      </c>
      <c r="U20">
        <v>104.3</v>
      </c>
      <c r="V20">
        <v>5.12</v>
      </c>
      <c r="W20">
        <v>11.06</v>
      </c>
      <c r="X20">
        <v>24.342540444629993</v>
      </c>
      <c r="Y20">
        <v>0</v>
      </c>
      <c r="Z20">
        <v>1.6052799999999998</v>
      </c>
      <c r="AA20">
        <v>6.9160114861697162</v>
      </c>
      <c r="AB20">
        <v>6.2346883400533137</v>
      </c>
      <c r="AC20">
        <v>4.7643017850515923</v>
      </c>
      <c r="AD20">
        <v>6.7635949107442705</v>
      </c>
      <c r="AE20">
        <v>12.003159126384343</v>
      </c>
      <c r="AF20">
        <v>0</v>
      </c>
      <c r="AG20">
        <v>0</v>
      </c>
      <c r="AH20">
        <v>34.56090948543681</v>
      </c>
      <c r="AI20">
        <v>0.62571612617781269</v>
      </c>
      <c r="AJ20">
        <v>0</v>
      </c>
      <c r="AK20">
        <v>12.745146026314556</v>
      </c>
      <c r="AL20">
        <v>12.58619277108434</v>
      </c>
      <c r="AM20">
        <v>0</v>
      </c>
      <c r="AN20">
        <v>0</v>
      </c>
      <c r="AO20">
        <v>0.7239000000000001</v>
      </c>
      <c r="AP20">
        <v>2.9001955724937871</v>
      </c>
      <c r="AQ20">
        <v>0</v>
      </c>
      <c r="AR20">
        <v>6.794112318840579</v>
      </c>
      <c r="AS20">
        <v>4.634345099351898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509.50005539652318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79.560000000000016</v>
      </c>
      <c r="L21">
        <v>43.611030482041585</v>
      </c>
      <c r="M21">
        <v>0</v>
      </c>
      <c r="N21">
        <v>29.23</v>
      </c>
      <c r="O21">
        <v>49.08</v>
      </c>
      <c r="P21">
        <v>43.239999999999995</v>
      </c>
      <c r="Q21">
        <v>5.0599999999999996</v>
      </c>
      <c r="R21">
        <v>10.282501216545013</v>
      </c>
      <c r="S21">
        <v>0</v>
      </c>
      <c r="T21">
        <v>0</v>
      </c>
      <c r="U21">
        <v>104.3</v>
      </c>
      <c r="V21">
        <v>5.12</v>
      </c>
      <c r="W21">
        <v>11.06</v>
      </c>
      <c r="X21">
        <v>24.342540444629993</v>
      </c>
      <c r="Y21">
        <v>0</v>
      </c>
      <c r="Z21">
        <v>1.6052799999999998</v>
      </c>
      <c r="AA21">
        <v>6.9160114861697162</v>
      </c>
      <c r="AB21">
        <v>6.2346883400533137</v>
      </c>
      <c r="AC21">
        <v>4.7643017850515923</v>
      </c>
      <c r="AD21">
        <v>6.7635949107442705</v>
      </c>
      <c r="AE21">
        <v>12.003159126384343</v>
      </c>
      <c r="AF21">
        <v>0</v>
      </c>
      <c r="AG21">
        <v>0</v>
      </c>
      <c r="AH21">
        <v>34.56090948543681</v>
      </c>
      <c r="AI21">
        <v>0.62571612617781269</v>
      </c>
      <c r="AJ21">
        <v>0</v>
      </c>
      <c r="AK21">
        <v>12.745146026314556</v>
      </c>
      <c r="AL21">
        <v>15.732740963855424</v>
      </c>
      <c r="AM21">
        <v>0</v>
      </c>
      <c r="AN21">
        <v>0</v>
      </c>
      <c r="AO21">
        <v>0.68834000000000017</v>
      </c>
      <c r="AP21">
        <v>2.9001955724937871</v>
      </c>
      <c r="AQ21">
        <v>0</v>
      </c>
      <c r="AR21">
        <v>6.794112318840579</v>
      </c>
      <c r="AS21">
        <v>4.634345099351898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521.85461338409073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79.560000000000016</v>
      </c>
      <c r="L22">
        <v>43.611030482041585</v>
      </c>
      <c r="M22">
        <v>0</v>
      </c>
      <c r="N22">
        <v>29.23</v>
      </c>
      <c r="O22">
        <v>49.08</v>
      </c>
      <c r="P22">
        <v>43.239999999999995</v>
      </c>
      <c r="Q22">
        <v>5.0599999999999996</v>
      </c>
      <c r="R22">
        <v>10.28</v>
      </c>
      <c r="S22">
        <v>0</v>
      </c>
      <c r="T22">
        <v>0</v>
      </c>
      <c r="U22">
        <v>104.3</v>
      </c>
      <c r="V22">
        <v>5.12</v>
      </c>
      <c r="W22">
        <v>11.06</v>
      </c>
      <c r="X22">
        <v>24.342540444629993</v>
      </c>
      <c r="Y22">
        <v>0</v>
      </c>
      <c r="Z22">
        <v>1.6052799999999998</v>
      </c>
      <c r="AA22">
        <v>6.9160114861697162</v>
      </c>
      <c r="AB22">
        <v>6.2346883400533137</v>
      </c>
      <c r="AC22">
        <v>4.7643017850515923</v>
      </c>
      <c r="AD22">
        <v>6.7635949107442705</v>
      </c>
      <c r="AE22">
        <v>12.003159126384343</v>
      </c>
      <c r="AF22">
        <v>0</v>
      </c>
      <c r="AG22">
        <v>0</v>
      </c>
      <c r="AH22">
        <v>34.56090948543681</v>
      </c>
      <c r="AI22">
        <v>0.62571612617781269</v>
      </c>
      <c r="AJ22">
        <v>0</v>
      </c>
      <c r="AK22">
        <v>12.745146026314556</v>
      </c>
      <c r="AL22">
        <v>15.732740963855424</v>
      </c>
      <c r="AM22">
        <v>0</v>
      </c>
      <c r="AN22">
        <v>0</v>
      </c>
      <c r="AO22">
        <v>0.68834000000000017</v>
      </c>
      <c r="AP22">
        <v>2.9001955724937871</v>
      </c>
      <c r="AQ22">
        <v>0</v>
      </c>
      <c r="AR22">
        <v>6.794112318840579</v>
      </c>
      <c r="AS22">
        <v>4.634345099351898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521.85211216754567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79.560000000000016</v>
      </c>
      <c r="L23">
        <v>43.611148871150455</v>
      </c>
      <c r="M23">
        <v>0</v>
      </c>
      <c r="N23">
        <v>29.23</v>
      </c>
      <c r="O23">
        <v>49.08</v>
      </c>
      <c r="P23">
        <v>43.239999999999995</v>
      </c>
      <c r="Q23">
        <v>5.0599999999999996</v>
      </c>
      <c r="R23">
        <v>10.28</v>
      </c>
      <c r="S23">
        <v>0</v>
      </c>
      <c r="T23">
        <v>0</v>
      </c>
      <c r="U23">
        <v>104.3</v>
      </c>
      <c r="V23">
        <v>5.12</v>
      </c>
      <c r="W23">
        <v>11.06</v>
      </c>
      <c r="X23">
        <v>24.342540444629993</v>
      </c>
      <c r="Y23">
        <v>0</v>
      </c>
      <c r="Z23">
        <v>1.6052799999999998</v>
      </c>
      <c r="AA23">
        <v>6.9160114861697162</v>
      </c>
      <c r="AB23">
        <v>6.2346883400533137</v>
      </c>
      <c r="AC23">
        <v>4.7643017850515923</v>
      </c>
      <c r="AD23">
        <v>6.7635949107442705</v>
      </c>
      <c r="AE23">
        <v>12.003159126384343</v>
      </c>
      <c r="AF23">
        <v>0</v>
      </c>
      <c r="AG23">
        <v>0</v>
      </c>
      <c r="AH23">
        <v>34.56090948543681</v>
      </c>
      <c r="AI23">
        <v>0.62571612617781269</v>
      </c>
      <c r="AJ23">
        <v>0</v>
      </c>
      <c r="AK23">
        <v>12.745146026314556</v>
      </c>
      <c r="AL23">
        <v>15.732740963855424</v>
      </c>
      <c r="AM23">
        <v>0</v>
      </c>
      <c r="AN23">
        <v>0</v>
      </c>
      <c r="AO23">
        <v>0.61214000000000024</v>
      </c>
      <c r="AP23">
        <v>2.9001955724937871</v>
      </c>
      <c r="AQ23">
        <v>0</v>
      </c>
      <c r="AR23">
        <v>4.8917608695652177</v>
      </c>
      <c r="AS23">
        <v>4.634345099351898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519.87367910737919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79.560000000000016</v>
      </c>
      <c r="L24">
        <v>43.611148871150455</v>
      </c>
      <c r="M24">
        <v>0</v>
      </c>
      <c r="N24">
        <v>29.23</v>
      </c>
      <c r="O24">
        <v>49.08</v>
      </c>
      <c r="P24">
        <v>43.239999999999995</v>
      </c>
      <c r="Q24">
        <v>5.0599999999999996</v>
      </c>
      <c r="R24">
        <v>10.269999999999998</v>
      </c>
      <c r="S24">
        <v>0</v>
      </c>
      <c r="T24">
        <v>0</v>
      </c>
      <c r="U24">
        <v>104.3</v>
      </c>
      <c r="V24">
        <v>5.12</v>
      </c>
      <c r="W24">
        <v>11.06</v>
      </c>
      <c r="X24">
        <v>24.342540444629993</v>
      </c>
      <c r="Y24">
        <v>0</v>
      </c>
      <c r="Z24">
        <v>1.6052799999999998</v>
      </c>
      <c r="AA24">
        <v>6.9160114861697162</v>
      </c>
      <c r="AB24">
        <v>6.2346883400533137</v>
      </c>
      <c r="AC24">
        <v>4.7643017850515923</v>
      </c>
      <c r="AD24">
        <v>6.7635949107442705</v>
      </c>
      <c r="AE24">
        <v>12.003159126384343</v>
      </c>
      <c r="AF24">
        <v>0</v>
      </c>
      <c r="AG24">
        <v>0</v>
      </c>
      <c r="AH24">
        <v>34.56090948543681</v>
      </c>
      <c r="AI24">
        <v>0.94087461620119628</v>
      </c>
      <c r="AJ24">
        <v>0</v>
      </c>
      <c r="AK24">
        <v>12.745146026314556</v>
      </c>
      <c r="AL24">
        <v>15.732740963855424</v>
      </c>
      <c r="AM24">
        <v>0</v>
      </c>
      <c r="AN24">
        <v>0</v>
      </c>
      <c r="AO24">
        <v>0.54356000000000015</v>
      </c>
      <c r="AP24">
        <v>2.9001955724937871</v>
      </c>
      <c r="AQ24">
        <v>0</v>
      </c>
      <c r="AR24">
        <v>4.8917608695652177</v>
      </c>
      <c r="AS24">
        <v>4.634345099351898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520.11025759740255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79.560000000000016</v>
      </c>
      <c r="L25">
        <v>43.611148871150455</v>
      </c>
      <c r="M25">
        <v>0</v>
      </c>
      <c r="N25">
        <v>29.23</v>
      </c>
      <c r="O25">
        <v>49.08</v>
      </c>
      <c r="P25">
        <v>43.239999999999995</v>
      </c>
      <c r="Q25">
        <v>5.0599999999999996</v>
      </c>
      <c r="R25">
        <v>10.269999999999998</v>
      </c>
      <c r="S25">
        <v>0</v>
      </c>
      <c r="T25">
        <v>0</v>
      </c>
      <c r="U25">
        <v>104.3</v>
      </c>
      <c r="V25">
        <v>5.12</v>
      </c>
      <c r="W25">
        <v>11.06</v>
      </c>
      <c r="X25">
        <v>24.342540444629993</v>
      </c>
      <c r="Y25">
        <v>0</v>
      </c>
      <c r="Z25">
        <v>1.6052799999999998</v>
      </c>
      <c r="AA25">
        <v>10.375287154242853</v>
      </c>
      <c r="AB25">
        <v>6.2346883400533137</v>
      </c>
      <c r="AC25">
        <v>4.7643017850515923</v>
      </c>
      <c r="AD25">
        <v>6.7635949107442705</v>
      </c>
      <c r="AE25">
        <v>12.003159126384343</v>
      </c>
      <c r="AF25">
        <v>0</v>
      </c>
      <c r="AG25">
        <v>0</v>
      </c>
      <c r="AH25">
        <v>34.56090948543681</v>
      </c>
      <c r="AI25">
        <v>1.8794488054679153</v>
      </c>
      <c r="AJ25">
        <v>0</v>
      </c>
      <c r="AK25">
        <v>12.745146026314556</v>
      </c>
      <c r="AL25">
        <v>15.732740963855424</v>
      </c>
      <c r="AM25">
        <v>0</v>
      </c>
      <c r="AN25">
        <v>0</v>
      </c>
      <c r="AO25">
        <v>0.50800000000000012</v>
      </c>
      <c r="AP25">
        <v>2.9001955724937871</v>
      </c>
      <c r="AQ25">
        <v>0</v>
      </c>
      <c r="AR25">
        <v>4.8917608695652177</v>
      </c>
      <c r="AS25">
        <v>4.634345099351898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524.47254745474243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79.560000000000016</v>
      </c>
      <c r="L26">
        <v>43.611148871150455</v>
      </c>
      <c r="M26">
        <v>0</v>
      </c>
      <c r="N26">
        <v>29.23</v>
      </c>
      <c r="O26">
        <v>49.08</v>
      </c>
      <c r="P26">
        <v>43.239999999999995</v>
      </c>
      <c r="Q26">
        <v>5.0599999999999996</v>
      </c>
      <c r="R26">
        <v>10.269999999999998</v>
      </c>
      <c r="S26">
        <v>0</v>
      </c>
      <c r="T26">
        <v>0</v>
      </c>
      <c r="U26">
        <v>104.3</v>
      </c>
      <c r="V26">
        <v>5.12</v>
      </c>
      <c r="W26">
        <v>11.06</v>
      </c>
      <c r="X26">
        <v>24.342540444629993</v>
      </c>
      <c r="Y26">
        <v>0</v>
      </c>
      <c r="Z26">
        <v>1.6052799999999998</v>
      </c>
      <c r="AA26">
        <v>10.375287154242853</v>
      </c>
      <c r="AB26">
        <v>6.2346883400533137</v>
      </c>
      <c r="AC26">
        <v>4.7643017850515923</v>
      </c>
      <c r="AD26">
        <v>6.7635949107442705</v>
      </c>
      <c r="AE26">
        <v>12.003159126384343</v>
      </c>
      <c r="AF26">
        <v>0</v>
      </c>
      <c r="AG26">
        <v>0</v>
      </c>
      <c r="AH26">
        <v>34.56090948543681</v>
      </c>
      <c r="AI26">
        <v>12.063438844398711</v>
      </c>
      <c r="AJ26">
        <v>0</v>
      </c>
      <c r="AK26">
        <v>12.745146026314556</v>
      </c>
      <c r="AL26">
        <v>15.732740963855424</v>
      </c>
      <c r="AM26">
        <v>0</v>
      </c>
      <c r="AN26">
        <v>0</v>
      </c>
      <c r="AO26">
        <v>0.46990000000000015</v>
      </c>
      <c r="AP26">
        <v>2.9001955724937871</v>
      </c>
      <c r="AQ26">
        <v>0</v>
      </c>
      <c r="AR26">
        <v>4.8917608695652177</v>
      </c>
      <c r="AS26">
        <v>4.634345099351898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534.61843749367335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79.560000000000016</v>
      </c>
      <c r="L27">
        <v>43.611148871150455</v>
      </c>
      <c r="M27">
        <v>0</v>
      </c>
      <c r="N27">
        <v>29.23</v>
      </c>
      <c r="O27">
        <v>49.08</v>
      </c>
      <c r="P27">
        <v>43.239999999999995</v>
      </c>
      <c r="Q27">
        <v>5.0599999999999996</v>
      </c>
      <c r="R27">
        <v>10.269999999999998</v>
      </c>
      <c r="S27">
        <v>0</v>
      </c>
      <c r="T27">
        <v>0</v>
      </c>
      <c r="U27">
        <v>104.3</v>
      </c>
      <c r="V27">
        <v>5.12</v>
      </c>
      <c r="W27">
        <v>11.06</v>
      </c>
      <c r="X27">
        <v>24.342540444629993</v>
      </c>
      <c r="Y27">
        <v>0</v>
      </c>
      <c r="Z27">
        <v>1.6052799999999998</v>
      </c>
      <c r="AA27">
        <v>10.375287154242853</v>
      </c>
      <c r="AB27">
        <v>6.2346883400533137</v>
      </c>
      <c r="AC27">
        <v>4.7643017850515923</v>
      </c>
      <c r="AD27">
        <v>6.7635949107442705</v>
      </c>
      <c r="AE27">
        <v>12.003159126384343</v>
      </c>
      <c r="AF27">
        <v>0</v>
      </c>
      <c r="AG27">
        <v>0</v>
      </c>
      <c r="AH27">
        <v>34.56090948543681</v>
      </c>
      <c r="AI27">
        <v>12.063438844398711</v>
      </c>
      <c r="AJ27">
        <v>0</v>
      </c>
      <c r="AK27">
        <v>12.745146026314556</v>
      </c>
      <c r="AL27">
        <v>15.732740963855424</v>
      </c>
      <c r="AM27">
        <v>0</v>
      </c>
      <c r="AN27">
        <v>0</v>
      </c>
      <c r="AO27">
        <v>0.43434000000000011</v>
      </c>
      <c r="AP27">
        <v>2.9001955724937871</v>
      </c>
      <c r="AQ27">
        <v>0</v>
      </c>
      <c r="AR27">
        <v>4.8917608695652177</v>
      </c>
      <c r="AS27">
        <v>4.634345099351898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534.58287749367332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79.560000000000016</v>
      </c>
      <c r="L28">
        <v>43.611148871150455</v>
      </c>
      <c r="M28">
        <v>0</v>
      </c>
      <c r="N28">
        <v>29.23</v>
      </c>
      <c r="O28">
        <v>49.08</v>
      </c>
      <c r="P28">
        <v>43.239999999999995</v>
      </c>
      <c r="Q28">
        <v>5.0599999999999996</v>
      </c>
      <c r="R28">
        <v>10.269999999999998</v>
      </c>
      <c r="S28">
        <v>0</v>
      </c>
      <c r="T28">
        <v>0</v>
      </c>
      <c r="U28">
        <v>104.3</v>
      </c>
      <c r="V28">
        <v>5.12</v>
      </c>
      <c r="W28">
        <v>11.06</v>
      </c>
      <c r="X28">
        <v>24.342540444629993</v>
      </c>
      <c r="Y28">
        <v>0</v>
      </c>
      <c r="Z28">
        <v>1.6052799999999998</v>
      </c>
      <c r="AA28">
        <v>10.375287154242853</v>
      </c>
      <c r="AB28">
        <v>6.2346883400533137</v>
      </c>
      <c r="AC28">
        <v>4.7643017850515923</v>
      </c>
      <c r="AD28">
        <v>6.7635949107442705</v>
      </c>
      <c r="AE28">
        <v>12.003159126384343</v>
      </c>
      <c r="AF28">
        <v>0</v>
      </c>
      <c r="AG28">
        <v>0</v>
      </c>
      <c r="AH28">
        <v>34.56090948543681</v>
      </c>
      <c r="AI28">
        <v>12.063438844398711</v>
      </c>
      <c r="AJ28">
        <v>0</v>
      </c>
      <c r="AK28">
        <v>12.745146026314556</v>
      </c>
      <c r="AL28">
        <v>15.732740963855424</v>
      </c>
      <c r="AM28">
        <v>0</v>
      </c>
      <c r="AN28">
        <v>0</v>
      </c>
      <c r="AO28">
        <v>0.43434000000000011</v>
      </c>
      <c r="AP28">
        <v>2.9001955724937871</v>
      </c>
      <c r="AQ28">
        <v>0</v>
      </c>
      <c r="AR28">
        <v>4.8917608695652177</v>
      </c>
      <c r="AS28">
        <v>4.634345099351898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534.58287749367332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79.560000000000016</v>
      </c>
      <c r="L29">
        <v>43.610000000000007</v>
      </c>
      <c r="M29">
        <v>0</v>
      </c>
      <c r="N29">
        <v>29.23</v>
      </c>
      <c r="O29">
        <v>49.08</v>
      </c>
      <c r="P29">
        <v>43.239999999999995</v>
      </c>
      <c r="Q29">
        <v>5.0599999999999996</v>
      </c>
      <c r="R29">
        <v>4.53</v>
      </c>
      <c r="S29">
        <v>0</v>
      </c>
      <c r="T29">
        <v>0</v>
      </c>
      <c r="U29">
        <v>104.3</v>
      </c>
      <c r="V29">
        <v>5.12</v>
      </c>
      <c r="W29">
        <v>11.06</v>
      </c>
      <c r="X29">
        <v>24.342540444629993</v>
      </c>
      <c r="Y29">
        <v>0</v>
      </c>
      <c r="Z29">
        <v>1.6052799999999998</v>
      </c>
      <c r="AA29">
        <v>10.375287154242853</v>
      </c>
      <c r="AB29">
        <v>6.2346883400533137</v>
      </c>
      <c r="AC29">
        <v>4.7643017850515923</v>
      </c>
      <c r="AD29">
        <v>6.7635949107442705</v>
      </c>
      <c r="AE29">
        <v>12.003159126384343</v>
      </c>
      <c r="AF29">
        <v>0</v>
      </c>
      <c r="AG29">
        <v>0</v>
      </c>
      <c r="AH29">
        <v>34.56090948543681</v>
      </c>
      <c r="AI29">
        <v>8.1458117749839509</v>
      </c>
      <c r="AJ29">
        <v>0</v>
      </c>
      <c r="AK29">
        <v>12.745146026314556</v>
      </c>
      <c r="AL29">
        <v>15.732740963855424</v>
      </c>
      <c r="AM29">
        <v>0</v>
      </c>
      <c r="AN29">
        <v>0</v>
      </c>
      <c r="AO29">
        <v>0.43434000000000011</v>
      </c>
      <c r="AP29">
        <v>2.9001955724937871</v>
      </c>
      <c r="AQ29">
        <v>0</v>
      </c>
      <c r="AR29">
        <v>4.2110797101449267</v>
      </c>
      <c r="AS29">
        <v>4.634345099351898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524.24342039368764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79.560000000000016</v>
      </c>
      <c r="L30">
        <v>45</v>
      </c>
      <c r="M30">
        <v>0</v>
      </c>
      <c r="N30">
        <v>29.23</v>
      </c>
      <c r="O30">
        <v>49.08</v>
      </c>
      <c r="P30">
        <v>43.239999999999995</v>
      </c>
      <c r="Q30">
        <v>5.0599999999999996</v>
      </c>
      <c r="R30">
        <v>4.6824618621778011</v>
      </c>
      <c r="S30">
        <v>0</v>
      </c>
      <c r="T30">
        <v>0</v>
      </c>
      <c r="U30">
        <v>104.3</v>
      </c>
      <c r="V30">
        <v>5.12</v>
      </c>
      <c r="W30">
        <v>11.06</v>
      </c>
      <c r="X30">
        <v>24.342540444629993</v>
      </c>
      <c r="Y30">
        <v>0</v>
      </c>
      <c r="Z30">
        <v>1.6052799999999998</v>
      </c>
      <c r="AA30">
        <v>10.375287154242853</v>
      </c>
      <c r="AB30">
        <v>6.2346883400533137</v>
      </c>
      <c r="AC30">
        <v>4.7643017850515923</v>
      </c>
      <c r="AD30">
        <v>6.7635949107442705</v>
      </c>
      <c r="AE30">
        <v>12.003159126384343</v>
      </c>
      <c r="AF30">
        <v>0</v>
      </c>
      <c r="AG30">
        <v>0</v>
      </c>
      <c r="AH30">
        <v>34.56090948543681</v>
      </c>
      <c r="AI30">
        <v>8.1458117749839509</v>
      </c>
      <c r="AJ30">
        <v>0</v>
      </c>
      <c r="AK30">
        <v>12.745146026314556</v>
      </c>
      <c r="AL30">
        <v>15.732740963855424</v>
      </c>
      <c r="AM30">
        <v>0</v>
      </c>
      <c r="AN30">
        <v>0</v>
      </c>
      <c r="AO30">
        <v>0.43434000000000011</v>
      </c>
      <c r="AP30">
        <v>2.9001955724937871</v>
      </c>
      <c r="AQ30">
        <v>0</v>
      </c>
      <c r="AR30">
        <v>4.2110797101449267</v>
      </c>
      <c r="AS30">
        <v>4.634345099351898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525.78588225586543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79.560000000000016</v>
      </c>
      <c r="L31">
        <v>45</v>
      </c>
      <c r="M31">
        <v>0</v>
      </c>
      <c r="N31">
        <v>29.23</v>
      </c>
      <c r="O31">
        <v>49.08</v>
      </c>
      <c r="P31">
        <v>43.239999999999995</v>
      </c>
      <c r="Q31">
        <v>5.0599999999999996</v>
      </c>
      <c r="R31">
        <v>4.6824618621778011</v>
      </c>
      <c r="S31">
        <v>0</v>
      </c>
      <c r="T31">
        <v>0</v>
      </c>
      <c r="U31">
        <v>104.3</v>
      </c>
      <c r="V31">
        <v>5.1169686204854941</v>
      </c>
      <c r="W31">
        <v>11.060000000000002</v>
      </c>
      <c r="X31">
        <v>24.339999999999996</v>
      </c>
      <c r="Y31">
        <v>0</v>
      </c>
      <c r="Z31">
        <v>1.6052799999999998</v>
      </c>
      <c r="AA31">
        <v>6.9160114861697162</v>
      </c>
      <c r="AB31">
        <v>6.2346883400533137</v>
      </c>
      <c r="AC31">
        <v>4.7643017850515923</v>
      </c>
      <c r="AD31">
        <v>6.7635949107442705</v>
      </c>
      <c r="AE31">
        <v>12.003159126384343</v>
      </c>
      <c r="AF31">
        <v>0</v>
      </c>
      <c r="AG31">
        <v>0</v>
      </c>
      <c r="AH31">
        <v>34.56090948543681</v>
      </c>
      <c r="AI31">
        <v>8.1458117749839509</v>
      </c>
      <c r="AJ31">
        <v>0</v>
      </c>
      <c r="AK31">
        <v>12.745146026314556</v>
      </c>
      <c r="AL31">
        <v>15.732740963855424</v>
      </c>
      <c r="AM31">
        <v>0</v>
      </c>
      <c r="AN31">
        <v>0</v>
      </c>
      <c r="AO31">
        <v>0.46990000000000015</v>
      </c>
      <c r="AP31">
        <v>2.9001955724937871</v>
      </c>
      <c r="AQ31">
        <v>0</v>
      </c>
      <c r="AR31">
        <v>4.8917608695652177</v>
      </c>
      <c r="AS31">
        <v>4.634345099351898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523.03727592306814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79.560000000000016</v>
      </c>
      <c r="L32">
        <v>45</v>
      </c>
      <c r="M32">
        <v>0</v>
      </c>
      <c r="N32">
        <v>29.23</v>
      </c>
      <c r="O32">
        <v>49.08</v>
      </c>
      <c r="P32">
        <v>43.239999999999995</v>
      </c>
      <c r="Q32">
        <v>5.0599999999999996</v>
      </c>
      <c r="R32">
        <v>4.6824618621778011</v>
      </c>
      <c r="S32">
        <v>0</v>
      </c>
      <c r="T32">
        <v>0</v>
      </c>
      <c r="U32">
        <v>104.3</v>
      </c>
      <c r="V32">
        <v>5.1169686204854941</v>
      </c>
      <c r="W32">
        <v>10.97</v>
      </c>
      <c r="X32">
        <v>23.972539732994278</v>
      </c>
      <c r="Y32">
        <v>0</v>
      </c>
      <c r="Z32">
        <v>1.6052799999999998</v>
      </c>
      <c r="AA32">
        <v>6.9160114861697162</v>
      </c>
      <c r="AB32">
        <v>6.2346883400533137</v>
      </c>
      <c r="AC32">
        <v>4.7643017850515923</v>
      </c>
      <c r="AD32">
        <v>6.7635949107442705</v>
      </c>
      <c r="AE32">
        <v>12.003159126384343</v>
      </c>
      <c r="AF32">
        <v>0</v>
      </c>
      <c r="AG32">
        <v>0</v>
      </c>
      <c r="AH32">
        <v>34.56090948543681</v>
      </c>
      <c r="AI32">
        <v>0.94087461620119628</v>
      </c>
      <c r="AJ32">
        <v>0</v>
      </c>
      <c r="AK32">
        <v>12.745146026314556</v>
      </c>
      <c r="AL32">
        <v>15.732740963855424</v>
      </c>
      <c r="AM32">
        <v>0</v>
      </c>
      <c r="AN32">
        <v>0</v>
      </c>
      <c r="AO32">
        <v>0.46990000000000015</v>
      </c>
      <c r="AP32">
        <v>2.9001955724937871</v>
      </c>
      <c r="AQ32">
        <v>0</v>
      </c>
      <c r="AR32">
        <v>4.8917608695652177</v>
      </c>
      <c r="AS32">
        <v>4.634345099351898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515.37487849727972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79.560000000000016</v>
      </c>
      <c r="L33">
        <v>24</v>
      </c>
      <c r="M33">
        <v>0</v>
      </c>
      <c r="N33">
        <v>29.23</v>
      </c>
      <c r="O33">
        <v>49.08</v>
      </c>
      <c r="P33">
        <v>46.120456191165829</v>
      </c>
      <c r="Q33">
        <v>2.91</v>
      </c>
      <c r="R33">
        <v>4.6824618621778011</v>
      </c>
      <c r="S33">
        <v>0</v>
      </c>
      <c r="T33">
        <v>0</v>
      </c>
      <c r="U33">
        <v>108.74999999999999</v>
      </c>
      <c r="V33">
        <v>5.12</v>
      </c>
      <c r="W33">
        <v>11.06</v>
      </c>
      <c r="X33">
        <v>24.342540444629993</v>
      </c>
      <c r="Y33">
        <v>0</v>
      </c>
      <c r="Z33">
        <v>1.6052799999999998</v>
      </c>
      <c r="AA33">
        <v>3.4592756680731371</v>
      </c>
      <c r="AB33">
        <v>6.2346883400533137</v>
      </c>
      <c r="AC33">
        <v>4.7643017850515923</v>
      </c>
      <c r="AD33">
        <v>6.7635949107442705</v>
      </c>
      <c r="AE33">
        <v>12.003159126384343</v>
      </c>
      <c r="AF33">
        <v>0</v>
      </c>
      <c r="AG33">
        <v>0</v>
      </c>
      <c r="AH33">
        <v>34.56090948543681</v>
      </c>
      <c r="AI33">
        <v>0.87876308897031041</v>
      </c>
      <c r="AJ33">
        <v>0</v>
      </c>
      <c r="AK33">
        <v>12.745146026314556</v>
      </c>
      <c r="AL33">
        <v>15.732740963855424</v>
      </c>
      <c r="AM33">
        <v>0</v>
      </c>
      <c r="AN33">
        <v>0</v>
      </c>
      <c r="AO33">
        <v>0.46990000000000015</v>
      </c>
      <c r="AP33">
        <v>2.9001955724937871</v>
      </c>
      <c r="AQ33">
        <v>0</v>
      </c>
      <c r="AR33">
        <v>8.1529347826086944</v>
      </c>
      <c r="AS33">
        <v>3.6445747887118718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498.7709230366716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79.560000000000016</v>
      </c>
      <c r="L34">
        <v>24</v>
      </c>
      <c r="M34">
        <v>0</v>
      </c>
      <c r="N34">
        <v>29.23</v>
      </c>
      <c r="O34">
        <v>49.08</v>
      </c>
      <c r="P34">
        <v>49.720000000000006</v>
      </c>
      <c r="Q34">
        <v>2.91</v>
      </c>
      <c r="R34">
        <v>4.6824618621778011</v>
      </c>
      <c r="S34">
        <v>0</v>
      </c>
      <c r="T34">
        <v>0</v>
      </c>
      <c r="U34">
        <v>111.87</v>
      </c>
      <c r="V34">
        <v>5.12</v>
      </c>
      <c r="W34">
        <v>11.06</v>
      </c>
      <c r="X34">
        <v>24.342540444629993</v>
      </c>
      <c r="Y34">
        <v>0</v>
      </c>
      <c r="Z34">
        <v>1.6052799999999998</v>
      </c>
      <c r="AA34">
        <v>3.4592756680731371</v>
      </c>
      <c r="AB34">
        <v>6.2346883400533137</v>
      </c>
      <c r="AC34">
        <v>4.7643017850515923</v>
      </c>
      <c r="AD34">
        <v>6.7635949107442705</v>
      </c>
      <c r="AE34">
        <v>12.003159126384343</v>
      </c>
      <c r="AF34">
        <v>0</v>
      </c>
      <c r="AG34">
        <v>0</v>
      </c>
      <c r="AH34">
        <v>34.56090948543681</v>
      </c>
      <c r="AI34">
        <v>0.87876308897031041</v>
      </c>
      <c r="AJ34">
        <v>0</v>
      </c>
      <c r="AK34">
        <v>12.745146026314556</v>
      </c>
      <c r="AL34">
        <v>15.732740963855424</v>
      </c>
      <c r="AM34">
        <v>0</v>
      </c>
      <c r="AN34">
        <v>0</v>
      </c>
      <c r="AO34">
        <v>0.46990000000000015</v>
      </c>
      <c r="AP34">
        <v>2.9001955724937871</v>
      </c>
      <c r="AQ34">
        <v>0</v>
      </c>
      <c r="AR34">
        <v>8.1529347826086944</v>
      </c>
      <c r="AS34">
        <v>3.6445747887118718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505.49046684550575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41.190000000000005</v>
      </c>
      <c r="L35">
        <v>24</v>
      </c>
      <c r="M35">
        <v>0</v>
      </c>
      <c r="N35">
        <v>29.23</v>
      </c>
      <c r="O35">
        <v>49.08</v>
      </c>
      <c r="P35">
        <v>50.44</v>
      </c>
      <c r="Q35">
        <v>2.9999999999999996</v>
      </c>
      <c r="R35">
        <v>4.6824618621778011</v>
      </c>
      <c r="S35">
        <v>0</v>
      </c>
      <c r="T35">
        <v>0</v>
      </c>
      <c r="U35">
        <v>116.36</v>
      </c>
      <c r="V35">
        <v>5.12</v>
      </c>
      <c r="W35">
        <v>11.06</v>
      </c>
      <c r="X35">
        <v>24.342540444629993</v>
      </c>
      <c r="Y35">
        <v>0</v>
      </c>
      <c r="Z35">
        <v>1.6052799999999998</v>
      </c>
      <c r="AA35">
        <v>3.4592756680731371</v>
      </c>
      <c r="AB35">
        <v>6.2346883400533137</v>
      </c>
      <c r="AC35">
        <v>4.7643017850515923</v>
      </c>
      <c r="AD35">
        <v>6.7635949107442705</v>
      </c>
      <c r="AE35">
        <v>12.003159126384343</v>
      </c>
      <c r="AF35">
        <v>0</v>
      </c>
      <c r="AG35">
        <v>0</v>
      </c>
      <c r="AH35">
        <v>34.56090948543681</v>
      </c>
      <c r="AI35">
        <v>0.87876308897031041</v>
      </c>
      <c r="AJ35">
        <v>0</v>
      </c>
      <c r="AK35">
        <v>12.745146026314556</v>
      </c>
      <c r="AL35">
        <v>12.58619277108434</v>
      </c>
      <c r="AM35">
        <v>0</v>
      </c>
      <c r="AN35">
        <v>0</v>
      </c>
      <c r="AO35">
        <v>0.46990000000000015</v>
      </c>
      <c r="AP35">
        <v>2.9001955724937871</v>
      </c>
      <c r="AQ35">
        <v>0</v>
      </c>
      <c r="AR35">
        <v>8.1529347826086944</v>
      </c>
      <c r="AS35">
        <v>3.6445747887118718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469.27391865273466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40.70861351406581</v>
      </c>
      <c r="L36">
        <v>23.999999999999996</v>
      </c>
      <c r="M36">
        <v>0</v>
      </c>
      <c r="N36">
        <v>29.23</v>
      </c>
      <c r="O36">
        <v>49.08</v>
      </c>
      <c r="P36">
        <v>50.44</v>
      </c>
      <c r="Q36">
        <v>3</v>
      </c>
      <c r="R36">
        <v>4.6824618621778011</v>
      </c>
      <c r="S36">
        <v>0</v>
      </c>
      <c r="T36">
        <v>0</v>
      </c>
      <c r="U36">
        <v>119.48301718092567</v>
      </c>
      <c r="V36">
        <v>5.12</v>
      </c>
      <c r="W36">
        <v>11.06</v>
      </c>
      <c r="X36">
        <v>24.342540444629993</v>
      </c>
      <c r="Y36">
        <v>0</v>
      </c>
      <c r="Z36">
        <v>1.6052799999999998</v>
      </c>
      <c r="AA36">
        <v>3.4592756680731371</v>
      </c>
      <c r="AB36">
        <v>6.2346883400533137</v>
      </c>
      <c r="AC36">
        <v>4.7643017850515923</v>
      </c>
      <c r="AD36">
        <v>6.7635949107442705</v>
      </c>
      <c r="AE36">
        <v>12.003159126384343</v>
      </c>
      <c r="AF36">
        <v>0</v>
      </c>
      <c r="AG36">
        <v>0</v>
      </c>
      <c r="AH36">
        <v>34.56090948543681</v>
      </c>
      <c r="AI36">
        <v>0.87876308897031041</v>
      </c>
      <c r="AJ36">
        <v>0</v>
      </c>
      <c r="AK36">
        <v>12.745146026314556</v>
      </c>
      <c r="AL36">
        <v>12.58619277108434</v>
      </c>
      <c r="AM36">
        <v>0</v>
      </c>
      <c r="AN36">
        <v>0</v>
      </c>
      <c r="AO36">
        <v>0.50800000000000012</v>
      </c>
      <c r="AP36">
        <v>2.9001955724937871</v>
      </c>
      <c r="AQ36">
        <v>0</v>
      </c>
      <c r="AR36">
        <v>8.1529347826086944</v>
      </c>
      <c r="AS36">
        <v>3.6445747887118718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471.95364934772613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40.70861351406581</v>
      </c>
      <c r="L37">
        <v>23.999999999999996</v>
      </c>
      <c r="M37">
        <v>0</v>
      </c>
      <c r="N37">
        <v>29.23</v>
      </c>
      <c r="O37">
        <v>49.08</v>
      </c>
      <c r="P37">
        <v>50.44</v>
      </c>
      <c r="Q37">
        <v>3</v>
      </c>
      <c r="R37">
        <v>4.6824618621778011</v>
      </c>
      <c r="S37">
        <v>0</v>
      </c>
      <c r="T37">
        <v>0</v>
      </c>
      <c r="U37">
        <v>123.98</v>
      </c>
      <c r="V37">
        <v>5.12</v>
      </c>
      <c r="W37">
        <v>11.06</v>
      </c>
      <c r="X37">
        <v>24.342540444629993</v>
      </c>
      <c r="Y37">
        <v>0</v>
      </c>
      <c r="Z37">
        <v>1.6052799999999998</v>
      </c>
      <c r="AA37">
        <v>3.4592756680731371</v>
      </c>
      <c r="AB37">
        <v>6.2346883400533137</v>
      </c>
      <c r="AC37">
        <v>4.7643017850515923</v>
      </c>
      <c r="AD37">
        <v>6.7635949107442705</v>
      </c>
      <c r="AE37">
        <v>12.003159126384343</v>
      </c>
      <c r="AF37">
        <v>0</v>
      </c>
      <c r="AG37">
        <v>0</v>
      </c>
      <c r="AH37">
        <v>34.56090948543681</v>
      </c>
      <c r="AI37">
        <v>0.87876308897031041</v>
      </c>
      <c r="AJ37">
        <v>0</v>
      </c>
      <c r="AK37">
        <v>12.745146026314556</v>
      </c>
      <c r="AL37">
        <v>12.58619277108434</v>
      </c>
      <c r="AM37">
        <v>0</v>
      </c>
      <c r="AN37">
        <v>0</v>
      </c>
      <c r="AO37">
        <v>0.54356000000000015</v>
      </c>
      <c r="AP37">
        <v>2.9001955724937871</v>
      </c>
      <c r="AQ37">
        <v>0</v>
      </c>
      <c r="AR37">
        <v>8.1529347826086944</v>
      </c>
      <c r="AS37">
        <v>3.6445747887118718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476.48619216680049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40.70861351406581</v>
      </c>
      <c r="L38">
        <v>23.999999999999996</v>
      </c>
      <c r="M38">
        <v>0</v>
      </c>
      <c r="N38">
        <v>29.23</v>
      </c>
      <c r="O38">
        <v>49.08</v>
      </c>
      <c r="P38">
        <v>50.44</v>
      </c>
      <c r="Q38">
        <v>3</v>
      </c>
      <c r="R38">
        <v>4.6824618621778011</v>
      </c>
      <c r="S38">
        <v>0</v>
      </c>
      <c r="T38">
        <v>0</v>
      </c>
      <c r="U38">
        <v>130.77000000000001</v>
      </c>
      <c r="V38">
        <v>5.12</v>
      </c>
      <c r="W38">
        <v>11.06</v>
      </c>
      <c r="X38">
        <v>24.342540444629993</v>
      </c>
      <c r="Y38">
        <v>0</v>
      </c>
      <c r="Z38">
        <v>1.6052799999999998</v>
      </c>
      <c r="AA38">
        <v>3.4592756680731371</v>
      </c>
      <c r="AB38">
        <v>6.2346883400533137</v>
      </c>
      <c r="AC38">
        <v>4.7643017850515923</v>
      </c>
      <c r="AD38">
        <v>6.7635949107442705</v>
      </c>
      <c r="AE38">
        <v>12.003159126384343</v>
      </c>
      <c r="AF38">
        <v>0</v>
      </c>
      <c r="AG38">
        <v>0</v>
      </c>
      <c r="AH38">
        <v>34.56090948543681</v>
      </c>
      <c r="AI38">
        <v>0.87876308897031041</v>
      </c>
      <c r="AJ38">
        <v>0</v>
      </c>
      <c r="AK38">
        <v>12.745146026314556</v>
      </c>
      <c r="AL38">
        <v>12.58619277108434</v>
      </c>
      <c r="AM38">
        <v>0</v>
      </c>
      <c r="AN38">
        <v>0</v>
      </c>
      <c r="AO38">
        <v>0.54356000000000015</v>
      </c>
      <c r="AP38">
        <v>2.9001955724937871</v>
      </c>
      <c r="AQ38">
        <v>0</v>
      </c>
      <c r="AR38">
        <v>8.1529347826086944</v>
      </c>
      <c r="AS38">
        <v>3.6445747887118718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483.27619216680051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40.708606728498587</v>
      </c>
      <c r="L39">
        <v>24</v>
      </c>
      <c r="M39">
        <v>0</v>
      </c>
      <c r="N39">
        <v>29.23</v>
      </c>
      <c r="O39">
        <v>49.08</v>
      </c>
      <c r="P39">
        <v>50.44</v>
      </c>
      <c r="Q39">
        <v>2.9999999999999996</v>
      </c>
      <c r="R39">
        <v>4.8274619022595902</v>
      </c>
      <c r="S39">
        <v>0</v>
      </c>
      <c r="T39">
        <v>0</v>
      </c>
      <c r="U39">
        <v>138.98000000000002</v>
      </c>
      <c r="V39">
        <v>5.12</v>
      </c>
      <c r="W39">
        <v>11.06</v>
      </c>
      <c r="X39">
        <v>24.342540444629993</v>
      </c>
      <c r="Y39">
        <v>0</v>
      </c>
      <c r="Z39">
        <v>1.6052799999999998</v>
      </c>
      <c r="AA39">
        <v>2.9182876230661048</v>
      </c>
      <c r="AB39">
        <v>6.2346883400533137</v>
      </c>
      <c r="AC39">
        <v>4.7643017850515923</v>
      </c>
      <c r="AD39">
        <v>6.7635949107442705</v>
      </c>
      <c r="AE39">
        <v>12.003159126384343</v>
      </c>
      <c r="AF39">
        <v>0</v>
      </c>
      <c r="AG39">
        <v>0</v>
      </c>
      <c r="AH39">
        <v>28.798432449713999</v>
      </c>
      <c r="AI39">
        <v>3.4460395478469241</v>
      </c>
      <c r="AJ39">
        <v>0</v>
      </c>
      <c r="AK39">
        <v>12.745146026314556</v>
      </c>
      <c r="AL39">
        <v>12.58619277108434</v>
      </c>
      <c r="AM39">
        <v>0</v>
      </c>
      <c r="AN39">
        <v>0</v>
      </c>
      <c r="AO39">
        <v>0.54356000000000015</v>
      </c>
      <c r="AP39">
        <v>2.9001955724937871</v>
      </c>
      <c r="AQ39">
        <v>0</v>
      </c>
      <c r="AR39">
        <v>7.7440181159420289</v>
      </c>
      <c r="AS39">
        <v>3.6445747887118718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487.48608013279522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40.708606728498587</v>
      </c>
      <c r="L40">
        <v>24</v>
      </c>
      <c r="M40">
        <v>0</v>
      </c>
      <c r="N40">
        <v>29.23</v>
      </c>
      <c r="O40">
        <v>49.08</v>
      </c>
      <c r="P40">
        <v>50.44</v>
      </c>
      <c r="Q40">
        <v>2.9999999999999996</v>
      </c>
      <c r="R40">
        <v>4.8274619022595902</v>
      </c>
      <c r="S40">
        <v>0</v>
      </c>
      <c r="T40">
        <v>0</v>
      </c>
      <c r="U40">
        <v>146.82</v>
      </c>
      <c r="V40">
        <v>5.12</v>
      </c>
      <c r="W40">
        <v>11.06</v>
      </c>
      <c r="X40">
        <v>24.342540444629993</v>
      </c>
      <c r="Y40">
        <v>0</v>
      </c>
      <c r="Z40">
        <v>1.6052799999999998</v>
      </c>
      <c r="AA40">
        <v>1.1657911392405067</v>
      </c>
      <c r="AB40">
        <v>6.2346883400533137</v>
      </c>
      <c r="AC40">
        <v>4.7643017850515923</v>
      </c>
      <c r="AD40">
        <v>6.7635949107442705</v>
      </c>
      <c r="AE40">
        <v>12.003159126384343</v>
      </c>
      <c r="AF40">
        <v>0</v>
      </c>
      <c r="AG40">
        <v>0</v>
      </c>
      <c r="AH40">
        <v>28.798432449713999</v>
      </c>
      <c r="AI40">
        <v>3.4460395478469241</v>
      </c>
      <c r="AJ40">
        <v>0</v>
      </c>
      <c r="AK40">
        <v>12.745146026314556</v>
      </c>
      <c r="AL40">
        <v>12.58619277108434</v>
      </c>
      <c r="AM40">
        <v>0</v>
      </c>
      <c r="AN40">
        <v>0</v>
      </c>
      <c r="AO40">
        <v>0.54356000000000015</v>
      </c>
      <c r="AP40">
        <v>2.9001955724937871</v>
      </c>
      <c r="AQ40">
        <v>0</v>
      </c>
      <c r="AR40">
        <v>7.7440181159420289</v>
      </c>
      <c r="AS40">
        <v>3.6445747887118718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493.57358364896959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40.708606728498587</v>
      </c>
      <c r="L41">
        <v>24</v>
      </c>
      <c r="M41">
        <v>0</v>
      </c>
      <c r="N41">
        <v>29.23</v>
      </c>
      <c r="O41">
        <v>49.08</v>
      </c>
      <c r="P41">
        <v>50.44</v>
      </c>
      <c r="Q41">
        <v>2.9999999999999996</v>
      </c>
      <c r="R41">
        <v>3</v>
      </c>
      <c r="S41">
        <v>0</v>
      </c>
      <c r="T41">
        <v>0</v>
      </c>
      <c r="U41">
        <v>154.42999999999998</v>
      </c>
      <c r="V41">
        <v>5.12</v>
      </c>
      <c r="W41">
        <v>11.06</v>
      </c>
      <c r="X41">
        <v>24.342540444629993</v>
      </c>
      <c r="Y41">
        <v>0</v>
      </c>
      <c r="Z41">
        <v>1.6052799999999998</v>
      </c>
      <c r="AA41">
        <v>0</v>
      </c>
      <c r="AB41">
        <v>6.2346883400533137</v>
      </c>
      <c r="AC41">
        <v>4.7643017850515923</v>
      </c>
      <c r="AD41">
        <v>6.7635949107442705</v>
      </c>
      <c r="AE41">
        <v>12.003159126384343</v>
      </c>
      <c r="AF41">
        <v>0</v>
      </c>
      <c r="AG41">
        <v>0</v>
      </c>
      <c r="AH41">
        <v>28.798432449713999</v>
      </c>
      <c r="AI41">
        <v>0.87876308897031041</v>
      </c>
      <c r="AJ41">
        <v>0</v>
      </c>
      <c r="AK41">
        <v>12.745146026314556</v>
      </c>
      <c r="AL41">
        <v>12.58619277108434</v>
      </c>
      <c r="AM41">
        <v>0</v>
      </c>
      <c r="AN41">
        <v>0</v>
      </c>
      <c r="AO41">
        <v>0.57912000000000008</v>
      </c>
      <c r="AP41">
        <v>2.9001955724937871</v>
      </c>
      <c r="AQ41">
        <v>0</v>
      </c>
      <c r="AR41">
        <v>7.7440181159420289</v>
      </c>
      <c r="AS41">
        <v>3.6445747887118718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495.65861414859285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40.708606728498587</v>
      </c>
      <c r="L42">
        <v>24</v>
      </c>
      <c r="M42">
        <v>0</v>
      </c>
      <c r="N42">
        <v>29.23</v>
      </c>
      <c r="O42">
        <v>49.08</v>
      </c>
      <c r="P42">
        <v>50.44</v>
      </c>
      <c r="Q42">
        <v>2.9999999999999996</v>
      </c>
      <c r="R42">
        <v>3</v>
      </c>
      <c r="S42">
        <v>0</v>
      </c>
      <c r="T42">
        <v>0</v>
      </c>
      <c r="U42">
        <v>162.05000000000001</v>
      </c>
      <c r="V42">
        <v>5.12</v>
      </c>
      <c r="W42">
        <v>11.06</v>
      </c>
      <c r="X42">
        <v>24.342540444629993</v>
      </c>
      <c r="Y42">
        <v>0</v>
      </c>
      <c r="Z42">
        <v>1.6052799999999998</v>
      </c>
      <c r="AA42">
        <v>0</v>
      </c>
      <c r="AB42">
        <v>6.2346883400533137</v>
      </c>
      <c r="AC42">
        <v>4.7643017850515923</v>
      </c>
      <c r="AD42">
        <v>6.7635949107442705</v>
      </c>
      <c r="AE42">
        <v>12.003159126384343</v>
      </c>
      <c r="AF42">
        <v>0</v>
      </c>
      <c r="AG42">
        <v>0</v>
      </c>
      <c r="AH42">
        <v>28.798432449713999</v>
      </c>
      <c r="AI42">
        <v>0.87876308897031041</v>
      </c>
      <c r="AJ42">
        <v>0</v>
      </c>
      <c r="AK42">
        <v>12.745146026314556</v>
      </c>
      <c r="AL42">
        <v>12.58619277108434</v>
      </c>
      <c r="AM42">
        <v>0</v>
      </c>
      <c r="AN42">
        <v>0</v>
      </c>
      <c r="AO42">
        <v>0.57912000000000008</v>
      </c>
      <c r="AP42">
        <v>2.9001955724937871</v>
      </c>
      <c r="AQ42">
        <v>0</v>
      </c>
      <c r="AR42">
        <v>7.7440181159420289</v>
      </c>
      <c r="AS42">
        <v>3.6445747887118718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503.27861414859285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40.708606728498587</v>
      </c>
      <c r="L43">
        <v>24</v>
      </c>
      <c r="M43">
        <v>0</v>
      </c>
      <c r="N43">
        <v>29.23</v>
      </c>
      <c r="O43">
        <v>49.08</v>
      </c>
      <c r="P43">
        <v>50.44</v>
      </c>
      <c r="Q43">
        <v>2.9999999999999996</v>
      </c>
      <c r="R43">
        <v>3</v>
      </c>
      <c r="S43">
        <v>0</v>
      </c>
      <c r="T43">
        <v>0</v>
      </c>
      <c r="U43">
        <v>169.66</v>
      </c>
      <c r="V43">
        <v>5.12</v>
      </c>
      <c r="W43">
        <v>11.06</v>
      </c>
      <c r="X43">
        <v>24.342540444629993</v>
      </c>
      <c r="Y43">
        <v>0</v>
      </c>
      <c r="Z43">
        <v>1.6052799999999998</v>
      </c>
      <c r="AA43">
        <v>0</v>
      </c>
      <c r="AB43">
        <v>6.2346883400533137</v>
      </c>
      <c r="AC43">
        <v>4.7643017850515923</v>
      </c>
      <c r="AD43">
        <v>6.7635949107442705</v>
      </c>
      <c r="AE43">
        <v>12.003159126384343</v>
      </c>
      <c r="AF43">
        <v>0</v>
      </c>
      <c r="AG43">
        <v>0</v>
      </c>
      <c r="AH43">
        <v>28.798432449713999</v>
      </c>
      <c r="AI43">
        <v>0.87876308897031041</v>
      </c>
      <c r="AJ43">
        <v>0</v>
      </c>
      <c r="AK43">
        <v>12.745146026314556</v>
      </c>
      <c r="AL43">
        <v>12.58619277108434</v>
      </c>
      <c r="AM43">
        <v>0</v>
      </c>
      <c r="AN43">
        <v>0</v>
      </c>
      <c r="AO43">
        <v>0.57912000000000008</v>
      </c>
      <c r="AP43">
        <v>2.9001955724937871</v>
      </c>
      <c r="AQ43">
        <v>0</v>
      </c>
      <c r="AR43">
        <v>7.7440181159420289</v>
      </c>
      <c r="AS43">
        <v>3.6445747887118718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510.88861414859286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40.708606728498587</v>
      </c>
      <c r="L44">
        <v>24</v>
      </c>
      <c r="M44">
        <v>0</v>
      </c>
      <c r="N44">
        <v>29.23</v>
      </c>
      <c r="O44">
        <v>49.08</v>
      </c>
      <c r="P44">
        <v>50.44</v>
      </c>
      <c r="Q44">
        <v>2.9999999999999996</v>
      </c>
      <c r="R44">
        <v>3</v>
      </c>
      <c r="S44">
        <v>0</v>
      </c>
      <c r="T44">
        <v>0</v>
      </c>
      <c r="U44">
        <v>179.55698312072184</v>
      </c>
      <c r="V44">
        <v>5.12</v>
      </c>
      <c r="W44">
        <v>11.06</v>
      </c>
      <c r="X44">
        <v>24.342540444629993</v>
      </c>
      <c r="Y44">
        <v>0</v>
      </c>
      <c r="Z44">
        <v>1.6052799999999998</v>
      </c>
      <c r="AA44">
        <v>0</v>
      </c>
      <c r="AB44">
        <v>6.2346883400533137</v>
      </c>
      <c r="AC44">
        <v>4.7643017850515923</v>
      </c>
      <c r="AD44">
        <v>6.7635949107442705</v>
      </c>
      <c r="AE44">
        <v>12.003159126384343</v>
      </c>
      <c r="AF44">
        <v>0</v>
      </c>
      <c r="AG44">
        <v>0</v>
      </c>
      <c r="AH44">
        <v>27.984523263877445</v>
      </c>
      <c r="AI44">
        <v>0.87876308897031041</v>
      </c>
      <c r="AJ44">
        <v>0</v>
      </c>
      <c r="AK44">
        <v>12.745146026314556</v>
      </c>
      <c r="AL44">
        <v>12.58619277108434</v>
      </c>
      <c r="AM44">
        <v>0</v>
      </c>
      <c r="AN44">
        <v>0</v>
      </c>
      <c r="AO44">
        <v>0.61214000000000024</v>
      </c>
      <c r="AP44">
        <v>2.9001955724937871</v>
      </c>
      <c r="AQ44">
        <v>0</v>
      </c>
      <c r="AR44">
        <v>7.7440181159420289</v>
      </c>
      <c r="AS44">
        <v>3.6445747887118718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520.00470808347825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40.708606728498587</v>
      </c>
      <c r="L45">
        <v>24</v>
      </c>
      <c r="M45">
        <v>0</v>
      </c>
      <c r="N45">
        <v>29.23</v>
      </c>
      <c r="O45">
        <v>49.08</v>
      </c>
      <c r="P45">
        <v>50.44</v>
      </c>
      <c r="Q45">
        <v>2.9999999999999996</v>
      </c>
      <c r="R45">
        <v>3</v>
      </c>
      <c r="S45">
        <v>0</v>
      </c>
      <c r="T45">
        <v>0</v>
      </c>
      <c r="U45">
        <v>181.72</v>
      </c>
      <c r="V45">
        <v>5.12</v>
      </c>
      <c r="W45">
        <v>11.06</v>
      </c>
      <c r="X45">
        <v>24.342540444629993</v>
      </c>
      <c r="Y45">
        <v>0</v>
      </c>
      <c r="Z45">
        <v>1.6052799999999998</v>
      </c>
      <c r="AA45">
        <v>0</v>
      </c>
      <c r="AB45">
        <v>5.9055912125295675</v>
      </c>
      <c r="AC45">
        <v>4.7643017850515923</v>
      </c>
      <c r="AD45">
        <v>6.7635949107442705</v>
      </c>
      <c r="AE45">
        <v>12.003159126384343</v>
      </c>
      <c r="AF45">
        <v>0</v>
      </c>
      <c r="AG45">
        <v>0</v>
      </c>
      <c r="AH45">
        <v>27.984523263877445</v>
      </c>
      <c r="AI45">
        <v>0.87876308897031041</v>
      </c>
      <c r="AJ45">
        <v>0</v>
      </c>
      <c r="AK45">
        <v>12.745146026314556</v>
      </c>
      <c r="AL45">
        <v>9.7240783132530133</v>
      </c>
      <c r="AM45">
        <v>0</v>
      </c>
      <c r="AN45">
        <v>0</v>
      </c>
      <c r="AO45">
        <v>0.61214000000000024</v>
      </c>
      <c r="AP45">
        <v>2.9001955724937871</v>
      </c>
      <c r="AQ45">
        <v>0</v>
      </c>
      <c r="AR45">
        <v>7.7440181159420289</v>
      </c>
      <c r="AS45">
        <v>3.6445747887118718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518.97651337740137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40.708606728498587</v>
      </c>
      <c r="L46">
        <v>24</v>
      </c>
      <c r="M46">
        <v>0</v>
      </c>
      <c r="N46">
        <v>29.23</v>
      </c>
      <c r="O46">
        <v>49.08</v>
      </c>
      <c r="P46">
        <v>50.44</v>
      </c>
      <c r="Q46">
        <v>2.9999999999999996</v>
      </c>
      <c r="R46">
        <v>3</v>
      </c>
      <c r="S46">
        <v>0</v>
      </c>
      <c r="T46">
        <v>0</v>
      </c>
      <c r="U46">
        <v>181.72</v>
      </c>
      <c r="V46">
        <v>5.12</v>
      </c>
      <c r="W46">
        <v>11.06</v>
      </c>
      <c r="X46">
        <v>24.342540444629993</v>
      </c>
      <c r="Y46">
        <v>0</v>
      </c>
      <c r="Z46">
        <v>1.6052799999999998</v>
      </c>
      <c r="AA46">
        <v>0</v>
      </c>
      <c r="AB46">
        <v>5.9055912125295675</v>
      </c>
      <c r="AC46">
        <v>4.7643017850515923</v>
      </c>
      <c r="AD46">
        <v>6.7635949107442705</v>
      </c>
      <c r="AE46">
        <v>12.003159126384343</v>
      </c>
      <c r="AF46">
        <v>0</v>
      </c>
      <c r="AG46">
        <v>0</v>
      </c>
      <c r="AH46">
        <v>27.984523263877445</v>
      </c>
      <c r="AI46">
        <v>0.87876308897031041</v>
      </c>
      <c r="AJ46">
        <v>0</v>
      </c>
      <c r="AK46">
        <v>12.745146026314556</v>
      </c>
      <c r="AL46">
        <v>9.7240783132530133</v>
      </c>
      <c r="AM46">
        <v>0</v>
      </c>
      <c r="AN46">
        <v>0</v>
      </c>
      <c r="AO46">
        <v>0.61214000000000024</v>
      </c>
      <c r="AP46">
        <v>2.9001955724937871</v>
      </c>
      <c r="AQ46">
        <v>0</v>
      </c>
      <c r="AR46">
        <v>7.7440181159420289</v>
      </c>
      <c r="AS46">
        <v>3.6445747887118718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518.97651337740137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40.708606728498587</v>
      </c>
      <c r="L47">
        <v>24</v>
      </c>
      <c r="M47">
        <v>0</v>
      </c>
      <c r="N47">
        <v>29.23</v>
      </c>
      <c r="O47">
        <v>49.08</v>
      </c>
      <c r="P47">
        <v>50.44</v>
      </c>
      <c r="Q47">
        <v>2.9999999999999996</v>
      </c>
      <c r="R47">
        <v>3</v>
      </c>
      <c r="S47">
        <v>0</v>
      </c>
      <c r="T47">
        <v>0</v>
      </c>
      <c r="U47">
        <v>181.72</v>
      </c>
      <c r="V47">
        <v>5.1169686204854941</v>
      </c>
      <c r="W47">
        <v>11.06</v>
      </c>
      <c r="X47">
        <v>24.342540444629993</v>
      </c>
      <c r="Y47">
        <v>0</v>
      </c>
      <c r="Z47">
        <v>1.6052799999999998</v>
      </c>
      <c r="AA47">
        <v>0</v>
      </c>
      <c r="AB47">
        <v>5.9055912125295675</v>
      </c>
      <c r="AC47">
        <v>2.3833011343860209</v>
      </c>
      <c r="AD47">
        <v>6.7635949107442705</v>
      </c>
      <c r="AE47">
        <v>12.003159126384343</v>
      </c>
      <c r="AF47">
        <v>0</v>
      </c>
      <c r="AG47">
        <v>0</v>
      </c>
      <c r="AH47">
        <v>27.984523263877445</v>
      </c>
      <c r="AI47">
        <v>0.87876308897031041</v>
      </c>
      <c r="AJ47">
        <v>0</v>
      </c>
      <c r="AK47">
        <v>12.745146026314556</v>
      </c>
      <c r="AL47">
        <v>9.7240783132530133</v>
      </c>
      <c r="AM47">
        <v>0</v>
      </c>
      <c r="AN47">
        <v>0</v>
      </c>
      <c r="AO47">
        <v>1.1582400000000002</v>
      </c>
      <c r="AP47">
        <v>2.9001955724937871</v>
      </c>
      <c r="AQ47">
        <v>0</v>
      </c>
      <c r="AR47">
        <v>12.364014492753622</v>
      </c>
      <c r="AS47">
        <v>3.6445747887118718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521.75857772403288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40.708606728498587</v>
      </c>
      <c r="L48">
        <v>24</v>
      </c>
      <c r="M48">
        <v>0</v>
      </c>
      <c r="N48">
        <v>29.23</v>
      </c>
      <c r="O48">
        <v>49.08</v>
      </c>
      <c r="P48">
        <v>50.44</v>
      </c>
      <c r="Q48">
        <v>2.9999999999999996</v>
      </c>
      <c r="R48">
        <v>3</v>
      </c>
      <c r="S48">
        <v>0</v>
      </c>
      <c r="T48">
        <v>0</v>
      </c>
      <c r="U48">
        <v>181.72</v>
      </c>
      <c r="V48">
        <v>5.1169686204854941</v>
      </c>
      <c r="W48">
        <v>11.06</v>
      </c>
      <c r="X48">
        <v>24.342540444629993</v>
      </c>
      <c r="Y48">
        <v>0</v>
      </c>
      <c r="Z48">
        <v>1.6052799999999998</v>
      </c>
      <c r="AA48">
        <v>0</v>
      </c>
      <c r="AB48">
        <v>5.9055912125295675</v>
      </c>
      <c r="AC48">
        <v>2.3833011343860209</v>
      </c>
      <c r="AD48">
        <v>6.7635949107442705</v>
      </c>
      <c r="AE48">
        <v>12.003159126384343</v>
      </c>
      <c r="AF48">
        <v>0</v>
      </c>
      <c r="AG48">
        <v>0</v>
      </c>
      <c r="AH48">
        <v>27.984523263877445</v>
      </c>
      <c r="AI48">
        <v>0.87876308897031041</v>
      </c>
      <c r="AJ48">
        <v>0</v>
      </c>
      <c r="AK48">
        <v>12.745146026314556</v>
      </c>
      <c r="AL48">
        <v>9.7240783132530133</v>
      </c>
      <c r="AM48">
        <v>0</v>
      </c>
      <c r="AN48">
        <v>0</v>
      </c>
      <c r="AO48">
        <v>1.1582400000000002</v>
      </c>
      <c r="AP48">
        <v>2.9001955724937871</v>
      </c>
      <c r="AQ48">
        <v>0</v>
      </c>
      <c r="AR48">
        <v>12.364014492753622</v>
      </c>
      <c r="AS48">
        <v>3.6445747887118718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521.75857772403288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40.708606728498587</v>
      </c>
      <c r="L49">
        <v>24</v>
      </c>
      <c r="M49">
        <v>0</v>
      </c>
      <c r="N49">
        <v>29.23</v>
      </c>
      <c r="O49">
        <v>49.08</v>
      </c>
      <c r="P49">
        <v>50.44</v>
      </c>
      <c r="Q49">
        <v>2.9999999999999996</v>
      </c>
      <c r="R49">
        <v>3</v>
      </c>
      <c r="S49">
        <v>0</v>
      </c>
      <c r="T49">
        <v>0</v>
      </c>
      <c r="U49">
        <v>181.72</v>
      </c>
      <c r="V49">
        <v>5.1169686204854941</v>
      </c>
      <c r="W49">
        <v>11.06</v>
      </c>
      <c r="X49">
        <v>24.342540444629993</v>
      </c>
      <c r="Y49">
        <v>0</v>
      </c>
      <c r="Z49">
        <v>1.6052799999999998</v>
      </c>
      <c r="AA49">
        <v>0</v>
      </c>
      <c r="AB49">
        <v>5.9055912125295675</v>
      </c>
      <c r="AC49">
        <v>2.3833011343860209</v>
      </c>
      <c r="AD49">
        <v>6.7635949107442705</v>
      </c>
      <c r="AE49">
        <v>12.003159126384343</v>
      </c>
      <c r="AF49">
        <v>0</v>
      </c>
      <c r="AG49">
        <v>0</v>
      </c>
      <c r="AH49">
        <v>27.984523263877445</v>
      </c>
      <c r="AI49">
        <v>0.87876308897031041</v>
      </c>
      <c r="AJ49">
        <v>0</v>
      </c>
      <c r="AK49">
        <v>12.745146026314556</v>
      </c>
      <c r="AL49">
        <v>9.7240783132530133</v>
      </c>
      <c r="AM49">
        <v>0</v>
      </c>
      <c r="AN49">
        <v>0</v>
      </c>
      <c r="AO49">
        <v>3.0403800000000007</v>
      </c>
      <c r="AP49">
        <v>2.9001955724937871</v>
      </c>
      <c r="AQ49">
        <v>0</v>
      </c>
      <c r="AR49">
        <v>10.327050724637679</v>
      </c>
      <c r="AS49">
        <v>3.6445747887118718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521.603753955917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40.708606728498587</v>
      </c>
      <c r="L50">
        <v>24</v>
      </c>
      <c r="M50">
        <v>0</v>
      </c>
      <c r="N50">
        <v>29.23</v>
      </c>
      <c r="O50">
        <v>49.08</v>
      </c>
      <c r="P50">
        <v>50.44</v>
      </c>
      <c r="Q50">
        <v>2.9999999999999996</v>
      </c>
      <c r="R50">
        <v>3</v>
      </c>
      <c r="S50">
        <v>0</v>
      </c>
      <c r="T50">
        <v>0</v>
      </c>
      <c r="U50">
        <v>181.72</v>
      </c>
      <c r="V50">
        <v>5.1169686204854941</v>
      </c>
      <c r="W50">
        <v>11.06</v>
      </c>
      <c r="X50">
        <v>24.342540444629993</v>
      </c>
      <c r="Y50">
        <v>0</v>
      </c>
      <c r="Z50">
        <v>1.6052799999999998</v>
      </c>
      <c r="AA50">
        <v>0</v>
      </c>
      <c r="AB50">
        <v>2.9550652416270164</v>
      </c>
      <c r="AC50">
        <v>2.3833011343860209</v>
      </c>
      <c r="AD50">
        <v>6.7635949107442705</v>
      </c>
      <c r="AE50">
        <v>12.003159126384343</v>
      </c>
      <c r="AF50">
        <v>0</v>
      </c>
      <c r="AG50">
        <v>0</v>
      </c>
      <c r="AH50">
        <v>27.984523263877445</v>
      </c>
      <c r="AI50">
        <v>0.87876308897031041</v>
      </c>
      <c r="AJ50">
        <v>0</v>
      </c>
      <c r="AK50">
        <v>12.745146026314556</v>
      </c>
      <c r="AL50">
        <v>9.7240783132530133</v>
      </c>
      <c r="AM50">
        <v>0</v>
      </c>
      <c r="AN50">
        <v>0</v>
      </c>
      <c r="AO50">
        <v>3.0403800000000007</v>
      </c>
      <c r="AP50">
        <v>2.9001955724937871</v>
      </c>
      <c r="AQ50">
        <v>0</v>
      </c>
      <c r="AR50">
        <v>10.327050724637679</v>
      </c>
      <c r="AS50">
        <v>3.6445747887118718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518.6532279850145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40.708606728498587</v>
      </c>
      <c r="L51">
        <v>45</v>
      </c>
      <c r="M51">
        <v>0</v>
      </c>
      <c r="N51">
        <v>29.23</v>
      </c>
      <c r="O51">
        <v>49.08</v>
      </c>
      <c r="P51">
        <v>50.44</v>
      </c>
      <c r="Q51">
        <v>5.2199999999999989</v>
      </c>
      <c r="R51">
        <v>4.8274619022595902</v>
      </c>
      <c r="S51">
        <v>0</v>
      </c>
      <c r="T51">
        <v>0</v>
      </c>
      <c r="U51">
        <v>181.72</v>
      </c>
      <c r="V51">
        <v>5.1169686204854941</v>
      </c>
      <c r="W51">
        <v>11.06</v>
      </c>
      <c r="X51">
        <v>24.342540444629993</v>
      </c>
      <c r="Y51">
        <v>0</v>
      </c>
      <c r="Z51">
        <v>1.6052799999999998</v>
      </c>
      <c r="AA51">
        <v>0</v>
      </c>
      <c r="AB51">
        <v>2.9550652416270164</v>
      </c>
      <c r="AC51">
        <v>2.3833011343860209</v>
      </c>
      <c r="AD51">
        <v>6.7635949107442705</v>
      </c>
      <c r="AE51">
        <v>12.003159126384343</v>
      </c>
      <c r="AF51">
        <v>0</v>
      </c>
      <c r="AG51">
        <v>0</v>
      </c>
      <c r="AH51">
        <v>27.984523263877445</v>
      </c>
      <c r="AI51">
        <v>0</v>
      </c>
      <c r="AJ51">
        <v>0</v>
      </c>
      <c r="AK51">
        <v>12.745146026314556</v>
      </c>
      <c r="AL51">
        <v>9.7240783132530133</v>
      </c>
      <c r="AM51">
        <v>0</v>
      </c>
      <c r="AN51">
        <v>0</v>
      </c>
      <c r="AO51">
        <v>3.0403800000000007</v>
      </c>
      <c r="AP51">
        <v>2.9001955724937871</v>
      </c>
      <c r="AQ51">
        <v>0</v>
      </c>
      <c r="AR51">
        <v>5.4352898550724627</v>
      </c>
      <c r="AS51">
        <v>8.1471046831420839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542.43269582316873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40.708606728498587</v>
      </c>
      <c r="L52">
        <v>45</v>
      </c>
      <c r="M52">
        <v>0</v>
      </c>
      <c r="N52">
        <v>29.23</v>
      </c>
      <c r="O52">
        <v>49.08</v>
      </c>
      <c r="P52">
        <v>50.44</v>
      </c>
      <c r="Q52">
        <v>5.2199999999999989</v>
      </c>
      <c r="R52">
        <v>4.8274619022595902</v>
      </c>
      <c r="S52">
        <v>0</v>
      </c>
      <c r="T52">
        <v>0</v>
      </c>
      <c r="U52">
        <v>181.72</v>
      </c>
      <c r="V52">
        <v>5.1169686204854941</v>
      </c>
      <c r="W52">
        <v>11.06</v>
      </c>
      <c r="X52">
        <v>24.342540444629993</v>
      </c>
      <c r="Y52">
        <v>0</v>
      </c>
      <c r="Z52">
        <v>1.6052799999999998</v>
      </c>
      <c r="AA52">
        <v>0</v>
      </c>
      <c r="AB52">
        <v>2.9550652416270164</v>
      </c>
      <c r="AC52">
        <v>2.3833011343860209</v>
      </c>
      <c r="AD52">
        <v>6.7635949107442705</v>
      </c>
      <c r="AE52">
        <v>12.003159126384343</v>
      </c>
      <c r="AF52">
        <v>0</v>
      </c>
      <c r="AG52">
        <v>0</v>
      </c>
      <c r="AH52">
        <v>27.984523263877445</v>
      </c>
      <c r="AI52">
        <v>0</v>
      </c>
      <c r="AJ52">
        <v>0</v>
      </c>
      <c r="AK52">
        <v>12.745146026314556</v>
      </c>
      <c r="AL52">
        <v>9.7240783132530133</v>
      </c>
      <c r="AM52">
        <v>0</v>
      </c>
      <c r="AN52">
        <v>0</v>
      </c>
      <c r="AO52">
        <v>3.0403800000000007</v>
      </c>
      <c r="AP52">
        <v>2.9001955724937871</v>
      </c>
      <c r="AQ52">
        <v>0</v>
      </c>
      <c r="AR52">
        <v>5.4352898550724627</v>
      </c>
      <c r="AS52">
        <v>8.1471046831420839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542.43269582316873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40.708606728498587</v>
      </c>
      <c r="L53">
        <v>45</v>
      </c>
      <c r="M53">
        <v>0</v>
      </c>
      <c r="N53">
        <v>29.23</v>
      </c>
      <c r="O53">
        <v>49.08</v>
      </c>
      <c r="P53">
        <v>50.44</v>
      </c>
      <c r="Q53">
        <v>5.2199999999999989</v>
      </c>
      <c r="R53">
        <v>4.8274619022595902</v>
      </c>
      <c r="S53">
        <v>0</v>
      </c>
      <c r="T53">
        <v>0</v>
      </c>
      <c r="U53">
        <v>181.72</v>
      </c>
      <c r="V53">
        <v>5.1169686204854941</v>
      </c>
      <c r="W53">
        <v>11.06</v>
      </c>
      <c r="X53">
        <v>24.342540444629993</v>
      </c>
      <c r="Y53">
        <v>0</v>
      </c>
      <c r="Z53">
        <v>1.6052799999999998</v>
      </c>
      <c r="AA53">
        <v>0</v>
      </c>
      <c r="AB53">
        <v>2.9550652416270164</v>
      </c>
      <c r="AC53">
        <v>2.3833011343860209</v>
      </c>
      <c r="AD53">
        <v>6.7635949107442705</v>
      </c>
      <c r="AE53">
        <v>12.003159126384343</v>
      </c>
      <c r="AF53">
        <v>0</v>
      </c>
      <c r="AG53">
        <v>0</v>
      </c>
      <c r="AH53">
        <v>27.984523263877445</v>
      </c>
      <c r="AI53">
        <v>0</v>
      </c>
      <c r="AJ53">
        <v>0</v>
      </c>
      <c r="AK53">
        <v>12.745146026314556</v>
      </c>
      <c r="AL53">
        <v>9.7240783132530133</v>
      </c>
      <c r="AM53">
        <v>0</v>
      </c>
      <c r="AN53">
        <v>0</v>
      </c>
      <c r="AO53">
        <v>3.0403800000000007</v>
      </c>
      <c r="AP53">
        <v>2.9001955724937871</v>
      </c>
      <c r="AQ53">
        <v>0</v>
      </c>
      <c r="AR53">
        <v>5.4352898550724627</v>
      </c>
      <c r="AS53">
        <v>8.1471046831420839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542.43269582316873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40.708606728498587</v>
      </c>
      <c r="L54">
        <v>45</v>
      </c>
      <c r="M54">
        <v>0</v>
      </c>
      <c r="N54">
        <v>29.23</v>
      </c>
      <c r="O54">
        <v>49.08</v>
      </c>
      <c r="P54">
        <v>50.44</v>
      </c>
      <c r="Q54">
        <v>5.2199999999999989</v>
      </c>
      <c r="R54">
        <v>4.8274619022595902</v>
      </c>
      <c r="S54">
        <v>0</v>
      </c>
      <c r="T54">
        <v>0</v>
      </c>
      <c r="U54">
        <v>181.72</v>
      </c>
      <c r="V54">
        <v>5.1169686204854941</v>
      </c>
      <c r="W54">
        <v>11.06</v>
      </c>
      <c r="X54">
        <v>24.342540444629993</v>
      </c>
      <c r="Y54">
        <v>0</v>
      </c>
      <c r="Z54">
        <v>1.6052799999999998</v>
      </c>
      <c r="AA54">
        <v>0</v>
      </c>
      <c r="AB54">
        <v>2.9550652416270164</v>
      </c>
      <c r="AC54">
        <v>2.3833011343860209</v>
      </c>
      <c r="AD54">
        <v>6.7635949107442705</v>
      </c>
      <c r="AE54">
        <v>12.003159126384343</v>
      </c>
      <c r="AF54">
        <v>0</v>
      </c>
      <c r="AG54">
        <v>0</v>
      </c>
      <c r="AH54">
        <v>27.984523263877445</v>
      </c>
      <c r="AI54">
        <v>0</v>
      </c>
      <c r="AJ54">
        <v>0</v>
      </c>
      <c r="AK54">
        <v>12.745146026314556</v>
      </c>
      <c r="AL54">
        <v>9.7240783132530133</v>
      </c>
      <c r="AM54">
        <v>0</v>
      </c>
      <c r="AN54">
        <v>0</v>
      </c>
      <c r="AO54">
        <v>3.0403800000000007</v>
      </c>
      <c r="AP54">
        <v>2.9001955724937871</v>
      </c>
      <c r="AQ54">
        <v>0</v>
      </c>
      <c r="AR54">
        <v>5.4352898550724627</v>
      </c>
      <c r="AS54">
        <v>8.1471046831420839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542.43269582316873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40.708606728498587</v>
      </c>
      <c r="L55">
        <v>24</v>
      </c>
      <c r="M55">
        <v>0</v>
      </c>
      <c r="N55">
        <v>29.23</v>
      </c>
      <c r="O55">
        <v>49.08</v>
      </c>
      <c r="P55">
        <v>50.44</v>
      </c>
      <c r="Q55">
        <v>2.9999999999999996</v>
      </c>
      <c r="R55">
        <v>3</v>
      </c>
      <c r="S55">
        <v>0</v>
      </c>
      <c r="T55">
        <v>0</v>
      </c>
      <c r="U55">
        <v>181.72</v>
      </c>
      <c r="V55">
        <v>5.1169686204854941</v>
      </c>
      <c r="W55">
        <v>11.06</v>
      </c>
      <c r="X55">
        <v>24.342540444629993</v>
      </c>
      <c r="Y55">
        <v>0</v>
      </c>
      <c r="Z55">
        <v>1.6052799999999998</v>
      </c>
      <c r="AA55">
        <v>0</v>
      </c>
      <c r="AB55">
        <v>2.9550652416270164</v>
      </c>
      <c r="AC55">
        <v>2.3833011343860209</v>
      </c>
      <c r="AD55">
        <v>6.7635949107442705</v>
      </c>
      <c r="AE55">
        <v>12.168942256462929</v>
      </c>
      <c r="AF55">
        <v>0</v>
      </c>
      <c r="AG55">
        <v>0</v>
      </c>
      <c r="AH55">
        <v>27.984523263877445</v>
      </c>
      <c r="AI55">
        <v>0</v>
      </c>
      <c r="AJ55">
        <v>0</v>
      </c>
      <c r="AK55">
        <v>12.745146026314556</v>
      </c>
      <c r="AL55">
        <v>12.868086919104995</v>
      </c>
      <c r="AM55">
        <v>0</v>
      </c>
      <c r="AN55">
        <v>0</v>
      </c>
      <c r="AO55">
        <v>3.0403800000000007</v>
      </c>
      <c r="AP55">
        <v>2.9001955724937871</v>
      </c>
      <c r="AQ55">
        <v>0</v>
      </c>
      <c r="AR55">
        <v>8.696463768115942</v>
      </c>
      <c r="AS55">
        <v>3.6445747887118718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519.45366967545306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40.708606728498587</v>
      </c>
      <c r="L56">
        <v>24</v>
      </c>
      <c r="M56">
        <v>0</v>
      </c>
      <c r="N56">
        <v>29.23</v>
      </c>
      <c r="O56">
        <v>49.08</v>
      </c>
      <c r="P56">
        <v>50.44</v>
      </c>
      <c r="Q56">
        <v>2.9999999999999996</v>
      </c>
      <c r="R56">
        <v>3</v>
      </c>
      <c r="S56">
        <v>0</v>
      </c>
      <c r="T56">
        <v>0</v>
      </c>
      <c r="U56">
        <v>181.72</v>
      </c>
      <c r="V56">
        <v>5.1169686204854941</v>
      </c>
      <c r="W56">
        <v>11.06</v>
      </c>
      <c r="X56">
        <v>24.342540444629993</v>
      </c>
      <c r="Y56">
        <v>0</v>
      </c>
      <c r="Z56">
        <v>1.6052799999999998</v>
      </c>
      <c r="AA56">
        <v>0</v>
      </c>
      <c r="AB56">
        <v>2.9550652416270164</v>
      </c>
      <c r="AC56">
        <v>2.3833011343860209</v>
      </c>
      <c r="AD56">
        <v>6.7635949107442705</v>
      </c>
      <c r="AE56">
        <v>12.168942256462929</v>
      </c>
      <c r="AF56">
        <v>0</v>
      </c>
      <c r="AG56">
        <v>0</v>
      </c>
      <c r="AH56">
        <v>27.984523263877445</v>
      </c>
      <c r="AI56">
        <v>0</v>
      </c>
      <c r="AJ56">
        <v>0</v>
      </c>
      <c r="AK56">
        <v>12.745146026314556</v>
      </c>
      <c r="AL56">
        <v>12.868086919104995</v>
      </c>
      <c r="AM56">
        <v>0</v>
      </c>
      <c r="AN56">
        <v>0</v>
      </c>
      <c r="AO56">
        <v>3.0403800000000007</v>
      </c>
      <c r="AP56">
        <v>2.9001955724937871</v>
      </c>
      <c r="AQ56">
        <v>0</v>
      </c>
      <c r="AR56">
        <v>8.696463768115942</v>
      </c>
      <c r="AS56">
        <v>3.6445747887118718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519.45366967545306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40.708606728498587</v>
      </c>
      <c r="L57">
        <v>24</v>
      </c>
      <c r="M57">
        <v>0</v>
      </c>
      <c r="N57">
        <v>29.23</v>
      </c>
      <c r="O57">
        <v>49.08</v>
      </c>
      <c r="P57">
        <v>50.44</v>
      </c>
      <c r="Q57">
        <v>2.9999999999999996</v>
      </c>
      <c r="R57">
        <v>3</v>
      </c>
      <c r="S57">
        <v>0</v>
      </c>
      <c r="T57">
        <v>0</v>
      </c>
      <c r="U57">
        <v>191.28</v>
      </c>
      <c r="V57">
        <v>5.1169686204854941</v>
      </c>
      <c r="W57">
        <v>11.06</v>
      </c>
      <c r="X57">
        <v>24.342540444629993</v>
      </c>
      <c r="Y57">
        <v>0</v>
      </c>
      <c r="Z57">
        <v>1.6052799999999998</v>
      </c>
      <c r="AA57">
        <v>0</v>
      </c>
      <c r="AB57">
        <v>2.9550652416270164</v>
      </c>
      <c r="AC57">
        <v>2.3833011343860209</v>
      </c>
      <c r="AD57">
        <v>6.7635949107442705</v>
      </c>
      <c r="AE57">
        <v>12.168942256462929</v>
      </c>
      <c r="AF57">
        <v>0</v>
      </c>
      <c r="AG57">
        <v>0</v>
      </c>
      <c r="AH57">
        <v>27.984523263877445</v>
      </c>
      <c r="AI57">
        <v>0</v>
      </c>
      <c r="AJ57">
        <v>0</v>
      </c>
      <c r="AK57">
        <v>12.745146026314556</v>
      </c>
      <c r="AL57">
        <v>12.868086919104995</v>
      </c>
      <c r="AM57">
        <v>0</v>
      </c>
      <c r="AN57">
        <v>0</v>
      </c>
      <c r="AO57">
        <v>3.0403800000000007</v>
      </c>
      <c r="AP57">
        <v>2.9001955724937871</v>
      </c>
      <c r="AQ57">
        <v>0</v>
      </c>
      <c r="AR57">
        <v>4.3507717391304341</v>
      </c>
      <c r="AS57">
        <v>3.6445747887118718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524.66797764646742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40.708606728498587</v>
      </c>
      <c r="L58">
        <v>24</v>
      </c>
      <c r="M58">
        <v>0</v>
      </c>
      <c r="N58">
        <v>29.23</v>
      </c>
      <c r="O58">
        <v>49.08</v>
      </c>
      <c r="P58">
        <v>50.44</v>
      </c>
      <c r="Q58">
        <v>2.9999999999999996</v>
      </c>
      <c r="R58">
        <v>3</v>
      </c>
      <c r="S58">
        <v>0</v>
      </c>
      <c r="T58">
        <v>0</v>
      </c>
      <c r="U58">
        <v>199.70000000000002</v>
      </c>
      <c r="V58">
        <v>5.12</v>
      </c>
      <c r="W58">
        <v>11.06</v>
      </c>
      <c r="X58">
        <v>24.342540444629993</v>
      </c>
      <c r="Y58">
        <v>0</v>
      </c>
      <c r="Z58">
        <v>1.6052799999999998</v>
      </c>
      <c r="AA58">
        <v>0</v>
      </c>
      <c r="AB58">
        <v>2.9550652416270164</v>
      </c>
      <c r="AC58">
        <v>2.3833011343860209</v>
      </c>
      <c r="AD58">
        <v>6.7635949107442705</v>
      </c>
      <c r="AE58">
        <v>12.168942256462929</v>
      </c>
      <c r="AF58">
        <v>0</v>
      </c>
      <c r="AG58">
        <v>0</v>
      </c>
      <c r="AH58">
        <v>27.984523263877445</v>
      </c>
      <c r="AI58">
        <v>0</v>
      </c>
      <c r="AJ58">
        <v>0</v>
      </c>
      <c r="AK58">
        <v>12.745146026314556</v>
      </c>
      <c r="AL58">
        <v>12.868086919104995</v>
      </c>
      <c r="AM58">
        <v>0</v>
      </c>
      <c r="AN58">
        <v>0</v>
      </c>
      <c r="AO58">
        <v>2.8244800000000003</v>
      </c>
      <c r="AP58">
        <v>2.9001955724937871</v>
      </c>
      <c r="AQ58">
        <v>0</v>
      </c>
      <c r="AR58">
        <v>4.3507717391304341</v>
      </c>
      <c r="AS58">
        <v>3.6445747887118718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532.87510902598194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40.708606728498587</v>
      </c>
      <c r="L59">
        <v>24</v>
      </c>
      <c r="M59">
        <v>0</v>
      </c>
      <c r="N59">
        <v>29.23</v>
      </c>
      <c r="O59">
        <v>49.08</v>
      </c>
      <c r="P59">
        <v>50.44</v>
      </c>
      <c r="Q59">
        <v>2.9999999999999996</v>
      </c>
      <c r="R59">
        <v>3</v>
      </c>
      <c r="S59">
        <v>0</v>
      </c>
      <c r="T59">
        <v>0</v>
      </c>
      <c r="U59">
        <v>205.09301715919921</v>
      </c>
      <c r="V59">
        <v>5.12</v>
      </c>
      <c r="W59">
        <v>11.06</v>
      </c>
      <c r="X59">
        <v>22.835079541662033</v>
      </c>
      <c r="Y59">
        <v>0</v>
      </c>
      <c r="Z59">
        <v>1.6052799999999998</v>
      </c>
      <c r="AA59">
        <v>0</v>
      </c>
      <c r="AB59">
        <v>2.9550652416270164</v>
      </c>
      <c r="AC59">
        <v>2.3833011343860209</v>
      </c>
      <c r="AD59">
        <v>6.7635949107442705</v>
      </c>
      <c r="AE59">
        <v>12.168942256462929</v>
      </c>
      <c r="AF59">
        <v>0</v>
      </c>
      <c r="AG59">
        <v>0</v>
      </c>
      <c r="AH59">
        <v>23.040606323624537</v>
      </c>
      <c r="AI59">
        <v>0</v>
      </c>
      <c r="AJ59">
        <v>0</v>
      </c>
      <c r="AK59">
        <v>12.745146026314556</v>
      </c>
      <c r="AL59">
        <v>12.58619277108434</v>
      </c>
      <c r="AM59">
        <v>0</v>
      </c>
      <c r="AN59">
        <v>0</v>
      </c>
      <c r="AO59">
        <v>2.8930600000000011</v>
      </c>
      <c r="AP59">
        <v>2.9001955724937871</v>
      </c>
      <c r="AQ59">
        <v>0</v>
      </c>
      <c r="AR59">
        <v>4.3507717391304341</v>
      </c>
      <c r="AS59">
        <v>3.6445747887118718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531.60343419393962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40.708606728498587</v>
      </c>
      <c r="L60">
        <v>24</v>
      </c>
      <c r="M60">
        <v>0</v>
      </c>
      <c r="N60">
        <v>29.23</v>
      </c>
      <c r="O60">
        <v>49.08</v>
      </c>
      <c r="P60">
        <v>50.44</v>
      </c>
      <c r="Q60">
        <v>2.9999999999999996</v>
      </c>
      <c r="R60">
        <v>3</v>
      </c>
      <c r="S60">
        <v>0</v>
      </c>
      <c r="T60">
        <v>0</v>
      </c>
      <c r="U60">
        <v>210.42301708976271</v>
      </c>
      <c r="V60">
        <v>5.12</v>
      </c>
      <c r="W60">
        <v>11.06</v>
      </c>
      <c r="X60">
        <v>22.835079541662033</v>
      </c>
      <c r="Y60">
        <v>0</v>
      </c>
      <c r="Z60">
        <v>1.6052799999999998</v>
      </c>
      <c r="AA60">
        <v>0</v>
      </c>
      <c r="AB60">
        <v>2.9550652416270164</v>
      </c>
      <c r="AC60">
        <v>2.3833011343860209</v>
      </c>
      <c r="AD60">
        <v>6.7635949107442705</v>
      </c>
      <c r="AE60">
        <v>12.168942256462929</v>
      </c>
      <c r="AF60">
        <v>0</v>
      </c>
      <c r="AG60">
        <v>0</v>
      </c>
      <c r="AH60">
        <v>23.040606323624537</v>
      </c>
      <c r="AI60">
        <v>0</v>
      </c>
      <c r="AJ60">
        <v>0</v>
      </c>
      <c r="AK60">
        <v>12.745146026314556</v>
      </c>
      <c r="AL60">
        <v>12.58619277108434</v>
      </c>
      <c r="AM60">
        <v>0</v>
      </c>
      <c r="AN60">
        <v>0</v>
      </c>
      <c r="AO60">
        <v>2.8930600000000011</v>
      </c>
      <c r="AP60">
        <v>2.9001955724937871</v>
      </c>
      <c r="AQ60">
        <v>0</v>
      </c>
      <c r="AR60">
        <v>4.3507717391304341</v>
      </c>
      <c r="AS60">
        <v>3.6445747887118718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536.93343412450315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40.708606728498587</v>
      </c>
      <c r="L61">
        <v>24</v>
      </c>
      <c r="M61">
        <v>0</v>
      </c>
      <c r="N61">
        <v>29.23</v>
      </c>
      <c r="O61">
        <v>49.08</v>
      </c>
      <c r="P61">
        <v>50.44</v>
      </c>
      <c r="Q61">
        <v>2.9999999999999996</v>
      </c>
      <c r="R61">
        <v>3</v>
      </c>
      <c r="S61">
        <v>0</v>
      </c>
      <c r="T61">
        <v>0</v>
      </c>
      <c r="U61">
        <v>214.34000000000003</v>
      </c>
      <c r="V61">
        <v>5.12</v>
      </c>
      <c r="W61">
        <v>11.06</v>
      </c>
      <c r="X61">
        <v>22.835079541662033</v>
      </c>
      <c r="Y61">
        <v>0</v>
      </c>
      <c r="Z61">
        <v>1.6052799999999998</v>
      </c>
      <c r="AA61">
        <v>0</v>
      </c>
      <c r="AB61">
        <v>2.9550652416270164</v>
      </c>
      <c r="AC61">
        <v>2.3833011343860209</v>
      </c>
      <c r="AD61">
        <v>6.7635949107442705</v>
      </c>
      <c r="AE61">
        <v>12.168942256462929</v>
      </c>
      <c r="AF61">
        <v>0</v>
      </c>
      <c r="AG61">
        <v>0</v>
      </c>
      <c r="AH61">
        <v>23.040606323624537</v>
      </c>
      <c r="AI61">
        <v>0</v>
      </c>
      <c r="AJ61">
        <v>0</v>
      </c>
      <c r="AK61">
        <v>12.745146026314556</v>
      </c>
      <c r="AL61">
        <v>12.58619277108434</v>
      </c>
      <c r="AM61">
        <v>0</v>
      </c>
      <c r="AN61">
        <v>0</v>
      </c>
      <c r="AO61">
        <v>2.8930600000000011</v>
      </c>
      <c r="AP61">
        <v>2.9001955724937871</v>
      </c>
      <c r="AQ61">
        <v>0</v>
      </c>
      <c r="AR61">
        <v>4.3507717391304341</v>
      </c>
      <c r="AS61">
        <v>3.6445747887118718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540.85041703474042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40.708606728498587</v>
      </c>
      <c r="L62">
        <v>24</v>
      </c>
      <c r="M62">
        <v>0</v>
      </c>
      <c r="N62">
        <v>29.23</v>
      </c>
      <c r="O62">
        <v>49.08</v>
      </c>
      <c r="P62">
        <v>50.44</v>
      </c>
      <c r="Q62">
        <v>2.9999999999999996</v>
      </c>
      <c r="R62">
        <v>3</v>
      </c>
      <c r="S62">
        <v>0</v>
      </c>
      <c r="T62">
        <v>0</v>
      </c>
      <c r="U62">
        <v>219.64</v>
      </c>
      <c r="V62">
        <v>5.12</v>
      </c>
      <c r="W62">
        <v>9.73</v>
      </c>
      <c r="X62">
        <v>24.342540444629993</v>
      </c>
      <c r="Y62">
        <v>0</v>
      </c>
      <c r="Z62">
        <v>1.6052799999999998</v>
      </c>
      <c r="AA62">
        <v>0</v>
      </c>
      <c r="AB62">
        <v>2.9550652416270164</v>
      </c>
      <c r="AC62">
        <v>2.3833011343860209</v>
      </c>
      <c r="AD62">
        <v>6.7635949107442705</v>
      </c>
      <c r="AE62">
        <v>12.168942256462929</v>
      </c>
      <c r="AF62">
        <v>0</v>
      </c>
      <c r="AG62">
        <v>0</v>
      </c>
      <c r="AH62">
        <v>23.040606323624537</v>
      </c>
      <c r="AI62">
        <v>0</v>
      </c>
      <c r="AJ62">
        <v>0</v>
      </c>
      <c r="AK62">
        <v>12.745146026314556</v>
      </c>
      <c r="AL62">
        <v>12.58619277108434</v>
      </c>
      <c r="AM62">
        <v>0</v>
      </c>
      <c r="AN62">
        <v>0</v>
      </c>
      <c r="AO62">
        <v>2.8930600000000011</v>
      </c>
      <c r="AP62">
        <v>2.9001955724937871</v>
      </c>
      <c r="AQ62">
        <v>0</v>
      </c>
      <c r="AR62">
        <v>4.3507717391304341</v>
      </c>
      <c r="AS62">
        <v>3.6445747887118718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546.32787793770842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40.708606728498587</v>
      </c>
      <c r="L63">
        <v>24</v>
      </c>
      <c r="M63">
        <v>0</v>
      </c>
      <c r="N63">
        <v>29.23</v>
      </c>
      <c r="O63">
        <v>49.08</v>
      </c>
      <c r="P63">
        <v>50.44</v>
      </c>
      <c r="Q63">
        <v>2.9999999999999996</v>
      </c>
      <c r="R63">
        <v>3</v>
      </c>
      <c r="S63">
        <v>0</v>
      </c>
      <c r="T63">
        <v>0</v>
      </c>
      <c r="U63">
        <v>224.94306266576203</v>
      </c>
      <c r="V63">
        <v>5.12</v>
      </c>
      <c r="W63">
        <v>11.06</v>
      </c>
      <c r="X63">
        <v>24.342540444629993</v>
      </c>
      <c r="Y63">
        <v>0</v>
      </c>
      <c r="Z63">
        <v>1.6052799999999998</v>
      </c>
      <c r="AA63">
        <v>0</v>
      </c>
      <c r="AB63">
        <v>2.9550652416270164</v>
      </c>
      <c r="AC63">
        <v>2.3833011343860209</v>
      </c>
      <c r="AD63">
        <v>6.7635949107442705</v>
      </c>
      <c r="AE63">
        <v>12.168942256462929</v>
      </c>
      <c r="AF63">
        <v>0</v>
      </c>
      <c r="AG63">
        <v>0</v>
      </c>
      <c r="AH63">
        <v>23.040606323624537</v>
      </c>
      <c r="AI63">
        <v>0</v>
      </c>
      <c r="AJ63">
        <v>0</v>
      </c>
      <c r="AK63">
        <v>12.745146026314556</v>
      </c>
      <c r="AL63">
        <v>12.58619277108434</v>
      </c>
      <c r="AM63">
        <v>0</v>
      </c>
      <c r="AN63">
        <v>0</v>
      </c>
      <c r="AO63">
        <v>2.8244800000000003</v>
      </c>
      <c r="AP63">
        <v>2.9001955724937871</v>
      </c>
      <c r="AQ63">
        <v>0</v>
      </c>
      <c r="AR63">
        <v>4.0764673913043472</v>
      </c>
      <c r="AS63">
        <v>3.6445747887118718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552.61805625564432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40.708606728498587</v>
      </c>
      <c r="L64">
        <v>24</v>
      </c>
      <c r="M64">
        <v>0</v>
      </c>
      <c r="N64">
        <v>29.23</v>
      </c>
      <c r="O64">
        <v>49.08</v>
      </c>
      <c r="P64">
        <v>50.44</v>
      </c>
      <c r="Q64">
        <v>2.9999999999999996</v>
      </c>
      <c r="R64">
        <v>3</v>
      </c>
      <c r="S64">
        <v>0</v>
      </c>
      <c r="T64">
        <v>0</v>
      </c>
      <c r="U64">
        <v>229.88</v>
      </c>
      <c r="V64">
        <v>5.12</v>
      </c>
      <c r="W64">
        <v>11.06</v>
      </c>
      <c r="X64">
        <v>24.342540444629993</v>
      </c>
      <c r="Y64">
        <v>0</v>
      </c>
      <c r="Z64">
        <v>1.6052799999999998</v>
      </c>
      <c r="AA64">
        <v>0</v>
      </c>
      <c r="AB64">
        <v>2.9550652416270164</v>
      </c>
      <c r="AC64">
        <v>2.3833011343860209</v>
      </c>
      <c r="AD64">
        <v>6.7635949107442705</v>
      </c>
      <c r="AE64">
        <v>12.168942256462929</v>
      </c>
      <c r="AF64">
        <v>0</v>
      </c>
      <c r="AG64">
        <v>0</v>
      </c>
      <c r="AH64">
        <v>23.040606323624537</v>
      </c>
      <c r="AI64">
        <v>0</v>
      </c>
      <c r="AJ64">
        <v>0</v>
      </c>
      <c r="AK64">
        <v>12.745146026314556</v>
      </c>
      <c r="AL64">
        <v>12.58619277108434</v>
      </c>
      <c r="AM64">
        <v>0</v>
      </c>
      <c r="AN64">
        <v>0</v>
      </c>
      <c r="AO64">
        <v>2.8244800000000003</v>
      </c>
      <c r="AP64">
        <v>2.9001955724937871</v>
      </c>
      <c r="AQ64">
        <v>0</v>
      </c>
      <c r="AR64">
        <v>4.0764673913043472</v>
      </c>
      <c r="AS64">
        <v>3.6445747887118718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557.55499358988232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40.708606728498587</v>
      </c>
      <c r="L65">
        <v>24.000000000000004</v>
      </c>
      <c r="M65">
        <v>0</v>
      </c>
      <c r="N65">
        <v>29.23</v>
      </c>
      <c r="O65">
        <v>49.08</v>
      </c>
      <c r="P65">
        <v>50.44</v>
      </c>
      <c r="Q65">
        <v>3</v>
      </c>
      <c r="R65">
        <v>3</v>
      </c>
      <c r="S65">
        <v>0</v>
      </c>
      <c r="T65">
        <v>0</v>
      </c>
      <c r="U65">
        <v>230.93694442773801</v>
      </c>
      <c r="V65">
        <v>5.12</v>
      </c>
      <c r="W65">
        <v>11.06</v>
      </c>
      <c r="X65">
        <v>24.342540444629993</v>
      </c>
      <c r="Y65">
        <v>0</v>
      </c>
      <c r="Z65">
        <v>1.6052799999999998</v>
      </c>
      <c r="AA65">
        <v>0</v>
      </c>
      <c r="AB65">
        <v>0.9192023217042562</v>
      </c>
      <c r="AC65">
        <v>2.3833011343860209</v>
      </c>
      <c r="AD65">
        <v>6.7635949107442705</v>
      </c>
      <c r="AE65">
        <v>12.168942256462929</v>
      </c>
      <c r="AF65">
        <v>0</v>
      </c>
      <c r="AG65">
        <v>0</v>
      </c>
      <c r="AH65">
        <v>23.040606323624537</v>
      </c>
      <c r="AI65">
        <v>0</v>
      </c>
      <c r="AJ65">
        <v>0</v>
      </c>
      <c r="AK65">
        <v>12.745146026314556</v>
      </c>
      <c r="AL65">
        <v>12.58619277108434</v>
      </c>
      <c r="AM65">
        <v>0</v>
      </c>
      <c r="AN65">
        <v>0</v>
      </c>
      <c r="AO65">
        <v>2.8244800000000003</v>
      </c>
      <c r="AP65">
        <v>2.9001955724937871</v>
      </c>
      <c r="AQ65">
        <v>0</v>
      </c>
      <c r="AR65">
        <v>4.0764673913043472</v>
      </c>
      <c r="AS65">
        <v>3.6445747887118718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556.57607509769753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40.708606728498587</v>
      </c>
      <c r="L66">
        <v>24</v>
      </c>
      <c r="M66">
        <v>0</v>
      </c>
      <c r="N66">
        <v>29.23</v>
      </c>
      <c r="O66">
        <v>49.08</v>
      </c>
      <c r="P66">
        <v>50.44</v>
      </c>
      <c r="Q66">
        <v>3</v>
      </c>
      <c r="R66">
        <v>3</v>
      </c>
      <c r="S66">
        <v>0</v>
      </c>
      <c r="T66">
        <v>0</v>
      </c>
      <c r="U66">
        <v>230.93694442773801</v>
      </c>
      <c r="V66">
        <v>5.12</v>
      </c>
      <c r="W66">
        <v>11.06</v>
      </c>
      <c r="X66">
        <v>24.342540444629993</v>
      </c>
      <c r="Y66">
        <v>0</v>
      </c>
      <c r="Z66">
        <v>1.6052799999999998</v>
      </c>
      <c r="AA66">
        <v>0</v>
      </c>
      <c r="AB66">
        <v>0.9192023217042562</v>
      </c>
      <c r="AC66">
        <v>2.3833011343860209</v>
      </c>
      <c r="AD66">
        <v>6.7635949107442705</v>
      </c>
      <c r="AE66">
        <v>12.168942256462929</v>
      </c>
      <c r="AF66">
        <v>0</v>
      </c>
      <c r="AG66">
        <v>0</v>
      </c>
      <c r="AH66">
        <v>23.040606323624537</v>
      </c>
      <c r="AI66">
        <v>0</v>
      </c>
      <c r="AJ66">
        <v>0</v>
      </c>
      <c r="AK66">
        <v>12.745146026314556</v>
      </c>
      <c r="AL66">
        <v>12.58619277108434</v>
      </c>
      <c r="AM66">
        <v>0</v>
      </c>
      <c r="AN66">
        <v>0</v>
      </c>
      <c r="AO66">
        <v>2.8244800000000003</v>
      </c>
      <c r="AP66">
        <v>2.9001955724937871</v>
      </c>
      <c r="AQ66">
        <v>0</v>
      </c>
      <c r="AR66">
        <v>4.0764673913043472</v>
      </c>
      <c r="AS66">
        <v>3.6445747887118718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556.57607509769753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40.708606728498587</v>
      </c>
      <c r="L67">
        <v>24</v>
      </c>
      <c r="M67">
        <v>0</v>
      </c>
      <c r="N67">
        <v>29.23</v>
      </c>
      <c r="O67">
        <v>49.08</v>
      </c>
      <c r="P67">
        <v>50.44</v>
      </c>
      <c r="Q67">
        <v>3</v>
      </c>
      <c r="R67">
        <v>3</v>
      </c>
      <c r="S67">
        <v>0</v>
      </c>
      <c r="T67">
        <v>0</v>
      </c>
      <c r="U67">
        <v>238.76</v>
      </c>
      <c r="V67">
        <v>5.12</v>
      </c>
      <c r="W67">
        <v>11.06</v>
      </c>
      <c r="X67">
        <v>24.342540444629993</v>
      </c>
      <c r="Y67">
        <v>0</v>
      </c>
      <c r="Z67">
        <v>1.6052799999999998</v>
      </c>
      <c r="AA67">
        <v>0</v>
      </c>
      <c r="AB67">
        <v>0.9192023217042562</v>
      </c>
      <c r="AC67">
        <v>2.3833011343860209</v>
      </c>
      <c r="AD67">
        <v>6.7635949107442705</v>
      </c>
      <c r="AE67">
        <v>12.168942256462929</v>
      </c>
      <c r="AF67">
        <v>0</v>
      </c>
      <c r="AG67">
        <v>0</v>
      </c>
      <c r="AH67">
        <v>23.040606323624537</v>
      </c>
      <c r="AI67">
        <v>0</v>
      </c>
      <c r="AJ67">
        <v>0</v>
      </c>
      <c r="AK67">
        <v>12.745146026314556</v>
      </c>
      <c r="AL67">
        <v>12.58619277108434</v>
      </c>
      <c r="AM67">
        <v>0</v>
      </c>
      <c r="AN67">
        <v>0</v>
      </c>
      <c r="AO67">
        <v>2.8244800000000003</v>
      </c>
      <c r="AP67">
        <v>2.9001955724937871</v>
      </c>
      <c r="AQ67">
        <v>0</v>
      </c>
      <c r="AR67">
        <v>12.364014492753622</v>
      </c>
      <c r="AS67">
        <v>3.6445747887118718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572.68667777140877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40.708606728498587</v>
      </c>
      <c r="L68">
        <v>45</v>
      </c>
      <c r="M68">
        <v>0</v>
      </c>
      <c r="N68">
        <v>29.23</v>
      </c>
      <c r="O68">
        <v>49.08</v>
      </c>
      <c r="P68">
        <v>50.44</v>
      </c>
      <c r="Q68">
        <v>5.1599999999999993</v>
      </c>
      <c r="R68">
        <v>4.8274619022595902</v>
      </c>
      <c r="S68">
        <v>0</v>
      </c>
      <c r="T68">
        <v>0</v>
      </c>
      <c r="U68">
        <v>246.44000000000003</v>
      </c>
      <c r="V68">
        <v>5.12</v>
      </c>
      <c r="W68">
        <v>11.06</v>
      </c>
      <c r="X68">
        <v>24.342540444629993</v>
      </c>
      <c r="Y68">
        <v>0</v>
      </c>
      <c r="Z68">
        <v>1.6052799999999998</v>
      </c>
      <c r="AA68">
        <v>0</v>
      </c>
      <c r="AB68">
        <v>0.9192023217042562</v>
      </c>
      <c r="AC68">
        <v>2.3833011343860209</v>
      </c>
      <c r="AD68">
        <v>6.7635949107442705</v>
      </c>
      <c r="AE68">
        <v>12.168942256462929</v>
      </c>
      <c r="AF68">
        <v>0</v>
      </c>
      <c r="AG68">
        <v>0</v>
      </c>
      <c r="AH68">
        <v>23.040606323624537</v>
      </c>
      <c r="AI68">
        <v>0</v>
      </c>
      <c r="AJ68">
        <v>0</v>
      </c>
      <c r="AK68">
        <v>12.745146026314556</v>
      </c>
      <c r="AL68">
        <v>12.58619277108434</v>
      </c>
      <c r="AM68">
        <v>0</v>
      </c>
      <c r="AN68">
        <v>0</v>
      </c>
      <c r="AO68">
        <v>2.8244800000000003</v>
      </c>
      <c r="AP68">
        <v>2.9001955724937871</v>
      </c>
      <c r="AQ68">
        <v>0</v>
      </c>
      <c r="AR68">
        <v>12.364014492753622</v>
      </c>
      <c r="AS68">
        <v>3.6445747887118718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605.35413967366833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78.27000000000001</v>
      </c>
      <c r="L69">
        <v>45</v>
      </c>
      <c r="M69">
        <v>0</v>
      </c>
      <c r="N69">
        <v>29.23</v>
      </c>
      <c r="O69">
        <v>49.08</v>
      </c>
      <c r="P69">
        <v>50.44</v>
      </c>
      <c r="Q69">
        <v>5.1599999999999993</v>
      </c>
      <c r="R69">
        <v>4.8274619022595902</v>
      </c>
      <c r="S69">
        <v>0</v>
      </c>
      <c r="T69">
        <v>0</v>
      </c>
      <c r="U69">
        <v>247.45</v>
      </c>
      <c r="V69">
        <v>5.12</v>
      </c>
      <c r="W69">
        <v>11.06</v>
      </c>
      <c r="X69">
        <v>24.342540444629993</v>
      </c>
      <c r="Y69">
        <v>0</v>
      </c>
      <c r="Z69">
        <v>0</v>
      </c>
      <c r="AA69">
        <v>0</v>
      </c>
      <c r="AB69">
        <v>2.3626904120842736</v>
      </c>
      <c r="AC69">
        <v>2.3833011343860209</v>
      </c>
      <c r="AD69">
        <v>6.7635949107442705</v>
      </c>
      <c r="AE69">
        <v>12.168942256462929</v>
      </c>
      <c r="AF69">
        <v>0</v>
      </c>
      <c r="AG69">
        <v>0</v>
      </c>
      <c r="AH69">
        <v>23.040606323624537</v>
      </c>
      <c r="AI69">
        <v>0</v>
      </c>
      <c r="AJ69">
        <v>0</v>
      </c>
      <c r="AK69">
        <v>12.745146026314556</v>
      </c>
      <c r="AL69">
        <v>12.58619277108434</v>
      </c>
      <c r="AM69">
        <v>0</v>
      </c>
      <c r="AN69">
        <v>0</v>
      </c>
      <c r="AO69">
        <v>2.6035000000000008</v>
      </c>
      <c r="AP69">
        <v>2.9001955724937871</v>
      </c>
      <c r="AQ69">
        <v>0</v>
      </c>
      <c r="AR69">
        <v>4.8917608695652177</v>
      </c>
      <c r="AS69">
        <v>3.6445747887118718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636.07050741236128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79.560000000000016</v>
      </c>
      <c r="L70">
        <v>45</v>
      </c>
      <c r="M70">
        <v>0</v>
      </c>
      <c r="N70">
        <v>29.23</v>
      </c>
      <c r="O70">
        <v>49.08</v>
      </c>
      <c r="P70">
        <v>50.44</v>
      </c>
      <c r="Q70">
        <v>5.1599999999999993</v>
      </c>
      <c r="R70">
        <v>4.8274619022595902</v>
      </c>
      <c r="S70">
        <v>0</v>
      </c>
      <c r="T70">
        <v>0</v>
      </c>
      <c r="U70">
        <v>250.72</v>
      </c>
      <c r="V70">
        <v>5.12</v>
      </c>
      <c r="W70">
        <v>11.06</v>
      </c>
      <c r="X70">
        <v>24.342540444629993</v>
      </c>
      <c r="Y70">
        <v>0</v>
      </c>
      <c r="Z70">
        <v>0</v>
      </c>
      <c r="AA70">
        <v>0</v>
      </c>
      <c r="AB70">
        <v>2.3626904120842736</v>
      </c>
      <c r="AC70">
        <v>2.3833011343860209</v>
      </c>
      <c r="AD70">
        <v>6.7635949107442705</v>
      </c>
      <c r="AE70">
        <v>12.168942256462929</v>
      </c>
      <c r="AF70">
        <v>0</v>
      </c>
      <c r="AG70">
        <v>0</v>
      </c>
      <c r="AH70">
        <v>23.040606323624537</v>
      </c>
      <c r="AI70">
        <v>0</v>
      </c>
      <c r="AJ70">
        <v>0</v>
      </c>
      <c r="AK70">
        <v>12.745146026314556</v>
      </c>
      <c r="AL70">
        <v>12.58619277108434</v>
      </c>
      <c r="AM70">
        <v>0</v>
      </c>
      <c r="AN70">
        <v>0</v>
      </c>
      <c r="AO70">
        <v>2.4968200000000005</v>
      </c>
      <c r="AP70">
        <v>2.9001955724937871</v>
      </c>
      <c r="AQ70">
        <v>0</v>
      </c>
      <c r="AR70">
        <v>4.8917608695652177</v>
      </c>
      <c r="AS70">
        <v>3.6445747887118718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640.52382741236124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79.557607002135541</v>
      </c>
      <c r="L71">
        <v>44.999999999999993</v>
      </c>
      <c r="M71">
        <v>0</v>
      </c>
      <c r="N71">
        <v>29.23</v>
      </c>
      <c r="O71">
        <v>49.08</v>
      </c>
      <c r="P71">
        <v>50.44</v>
      </c>
      <c r="Q71">
        <v>5.0599999999999996</v>
      </c>
      <c r="R71">
        <v>4.53</v>
      </c>
      <c r="S71">
        <v>0</v>
      </c>
      <c r="T71">
        <v>0</v>
      </c>
      <c r="U71">
        <v>249.87</v>
      </c>
      <c r="V71">
        <v>5.12</v>
      </c>
      <c r="W71">
        <v>11.06</v>
      </c>
      <c r="X71">
        <v>24.342540444629993</v>
      </c>
      <c r="Y71">
        <v>0</v>
      </c>
      <c r="Z71">
        <v>0</v>
      </c>
      <c r="AA71">
        <v>0</v>
      </c>
      <c r="AB71">
        <v>2.3626904120842736</v>
      </c>
      <c r="AC71">
        <v>2.3833011343860209</v>
      </c>
      <c r="AD71">
        <v>6.7635949107442705</v>
      </c>
      <c r="AE71">
        <v>12.168942256462929</v>
      </c>
      <c r="AF71">
        <v>0</v>
      </c>
      <c r="AG71">
        <v>0</v>
      </c>
      <c r="AH71">
        <v>28.798432449713999</v>
      </c>
      <c r="AI71">
        <v>0</v>
      </c>
      <c r="AJ71">
        <v>0</v>
      </c>
      <c r="AK71">
        <v>12.745146026314556</v>
      </c>
      <c r="AL71">
        <v>12.58619277108434</v>
      </c>
      <c r="AM71">
        <v>0</v>
      </c>
      <c r="AN71">
        <v>0</v>
      </c>
      <c r="AO71">
        <v>2.3393400000000009</v>
      </c>
      <c r="AP71">
        <v>2.9001955724937871</v>
      </c>
      <c r="AQ71">
        <v>0</v>
      </c>
      <c r="AR71">
        <v>4.8917608695652177</v>
      </c>
      <c r="AS71">
        <v>2.3194850971307153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643.54922894674553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79.557607002135541</v>
      </c>
      <c r="L72">
        <v>45</v>
      </c>
      <c r="M72">
        <v>0</v>
      </c>
      <c r="N72">
        <v>29.23</v>
      </c>
      <c r="O72">
        <v>49.08</v>
      </c>
      <c r="P72">
        <v>50.44</v>
      </c>
      <c r="Q72">
        <v>5.0599999999999996</v>
      </c>
      <c r="R72">
        <v>4.53</v>
      </c>
      <c r="S72">
        <v>0</v>
      </c>
      <c r="T72">
        <v>0</v>
      </c>
      <c r="U72">
        <v>253.03</v>
      </c>
      <c r="V72">
        <v>5.12</v>
      </c>
      <c r="W72">
        <v>11.06</v>
      </c>
      <c r="X72">
        <v>24.342540444629993</v>
      </c>
      <c r="Y72">
        <v>0</v>
      </c>
      <c r="Z72">
        <v>0</v>
      </c>
      <c r="AA72">
        <v>3.4592756680731371</v>
      </c>
      <c r="AB72">
        <v>2.3626904120842736</v>
      </c>
      <c r="AC72">
        <v>2.3833011343860209</v>
      </c>
      <c r="AD72">
        <v>6.7635949107442705</v>
      </c>
      <c r="AE72">
        <v>12.168942256462929</v>
      </c>
      <c r="AF72">
        <v>0</v>
      </c>
      <c r="AG72">
        <v>0</v>
      </c>
      <c r="AH72">
        <v>28.798432449713999</v>
      </c>
      <c r="AI72">
        <v>0</v>
      </c>
      <c r="AJ72">
        <v>0</v>
      </c>
      <c r="AK72">
        <v>12.745146026314556</v>
      </c>
      <c r="AL72">
        <v>12.58619277108434</v>
      </c>
      <c r="AM72">
        <v>0</v>
      </c>
      <c r="AN72">
        <v>0</v>
      </c>
      <c r="AO72">
        <v>2.2580600000000008</v>
      </c>
      <c r="AP72">
        <v>2.9001955724937871</v>
      </c>
      <c r="AQ72">
        <v>0</v>
      </c>
      <c r="AR72">
        <v>4.8917608695652177</v>
      </c>
      <c r="AS72">
        <v>2.3194850971307153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650.08722461481864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79.557607002135541</v>
      </c>
      <c r="L73">
        <v>45.000000000000007</v>
      </c>
      <c r="M73">
        <v>0</v>
      </c>
      <c r="N73">
        <v>29.23</v>
      </c>
      <c r="O73">
        <v>49.08</v>
      </c>
      <c r="P73">
        <v>50.44</v>
      </c>
      <c r="Q73">
        <v>5.0599999999999996</v>
      </c>
      <c r="R73">
        <v>4.53</v>
      </c>
      <c r="S73">
        <v>0</v>
      </c>
      <c r="T73">
        <v>0</v>
      </c>
      <c r="U73">
        <v>246.08</v>
      </c>
      <c r="V73">
        <v>5.12</v>
      </c>
      <c r="W73">
        <v>11.06</v>
      </c>
      <c r="X73">
        <v>24.342540444629993</v>
      </c>
      <c r="Y73">
        <v>0</v>
      </c>
      <c r="Z73">
        <v>0</v>
      </c>
      <c r="AA73">
        <v>3.4592756680731371</v>
      </c>
      <c r="AB73">
        <v>2.3626904120842736</v>
      </c>
      <c r="AC73">
        <v>2.3833011343860209</v>
      </c>
      <c r="AD73">
        <v>6.7635949107442705</v>
      </c>
      <c r="AE73">
        <v>12.168942256462929</v>
      </c>
      <c r="AF73">
        <v>0</v>
      </c>
      <c r="AG73">
        <v>0</v>
      </c>
      <c r="AH73">
        <v>28.798432449713999</v>
      </c>
      <c r="AI73">
        <v>0.87876308897031041</v>
      </c>
      <c r="AJ73">
        <v>0</v>
      </c>
      <c r="AK73">
        <v>12.745146026314556</v>
      </c>
      <c r="AL73">
        <v>12.58619277108434</v>
      </c>
      <c r="AM73">
        <v>0</v>
      </c>
      <c r="AN73">
        <v>0</v>
      </c>
      <c r="AO73">
        <v>2.1259800000000002</v>
      </c>
      <c r="AP73">
        <v>2.3973595625517818</v>
      </c>
      <c r="AQ73">
        <v>0</v>
      </c>
      <c r="AR73">
        <v>4.8917608695652177</v>
      </c>
      <c r="AS73">
        <v>2.3194850971307153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643.38107169384705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79.557607002135541</v>
      </c>
      <c r="L74">
        <v>45</v>
      </c>
      <c r="M74">
        <v>0</v>
      </c>
      <c r="N74">
        <v>29.23</v>
      </c>
      <c r="O74">
        <v>49.08</v>
      </c>
      <c r="P74">
        <v>50.44</v>
      </c>
      <c r="Q74">
        <v>5.0599999999999996</v>
      </c>
      <c r="R74">
        <v>4.53</v>
      </c>
      <c r="S74">
        <v>0</v>
      </c>
      <c r="T74">
        <v>0</v>
      </c>
      <c r="U74">
        <v>246.08</v>
      </c>
      <c r="V74">
        <v>5.12</v>
      </c>
      <c r="W74">
        <v>11.06</v>
      </c>
      <c r="X74">
        <v>24.342540444629993</v>
      </c>
      <c r="Y74">
        <v>0</v>
      </c>
      <c r="Z74">
        <v>3.2486599999999997</v>
      </c>
      <c r="AA74">
        <v>6.9160114861697162</v>
      </c>
      <c r="AB74">
        <v>2.9550652416270164</v>
      </c>
      <c r="AC74">
        <v>2.3833011343860209</v>
      </c>
      <c r="AD74">
        <v>6.7635949107442705</v>
      </c>
      <c r="AE74">
        <v>12.168942256462929</v>
      </c>
      <c r="AF74">
        <v>0</v>
      </c>
      <c r="AG74">
        <v>0</v>
      </c>
      <c r="AH74">
        <v>34.56090948543681</v>
      </c>
      <c r="AI74">
        <v>1.2537326792901025</v>
      </c>
      <c r="AJ74">
        <v>0</v>
      </c>
      <c r="AK74">
        <v>12.745146026314556</v>
      </c>
      <c r="AL74">
        <v>12.58619277108434</v>
      </c>
      <c r="AM74">
        <v>0</v>
      </c>
      <c r="AN74">
        <v>0</v>
      </c>
      <c r="AO74">
        <v>2.0218400000000005</v>
      </c>
      <c r="AP74">
        <v>2.3973595625517818</v>
      </c>
      <c r="AQ74">
        <v>0</v>
      </c>
      <c r="AR74">
        <v>4.8917608695652177</v>
      </c>
      <c r="AS74">
        <v>2.3194850971307153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656.71214896752895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79.557607002135541</v>
      </c>
      <c r="L75">
        <v>45</v>
      </c>
      <c r="M75">
        <v>0</v>
      </c>
      <c r="N75">
        <v>29.23</v>
      </c>
      <c r="O75">
        <v>49.08</v>
      </c>
      <c r="P75">
        <v>50.44</v>
      </c>
      <c r="Q75">
        <v>5.0599999999999996</v>
      </c>
      <c r="R75">
        <v>4.53</v>
      </c>
      <c r="S75">
        <v>0</v>
      </c>
      <c r="T75">
        <v>0</v>
      </c>
      <c r="U75">
        <v>246.08</v>
      </c>
      <c r="V75">
        <v>5.12</v>
      </c>
      <c r="W75">
        <v>11.06</v>
      </c>
      <c r="X75">
        <v>24.342540444629993</v>
      </c>
      <c r="Y75">
        <v>0</v>
      </c>
      <c r="Z75">
        <v>4.8158399999999997</v>
      </c>
      <c r="AA75">
        <v>10.375287154242853</v>
      </c>
      <c r="AB75">
        <v>3.9400869888360215</v>
      </c>
      <c r="AC75">
        <v>4.7643017850515923</v>
      </c>
      <c r="AD75">
        <v>9.0396715598889301</v>
      </c>
      <c r="AE75">
        <v>12.168942256462929</v>
      </c>
      <c r="AF75">
        <v>0</v>
      </c>
      <c r="AG75">
        <v>0</v>
      </c>
      <c r="AH75">
        <v>34.56090948543681</v>
      </c>
      <c r="AI75">
        <v>1.8794488054679153</v>
      </c>
      <c r="AJ75">
        <v>0</v>
      </c>
      <c r="AK75">
        <v>12.745146026314556</v>
      </c>
      <c r="AL75">
        <v>12.58619277108434</v>
      </c>
      <c r="AM75">
        <v>1.1460802312665566</v>
      </c>
      <c r="AN75">
        <v>0</v>
      </c>
      <c r="AO75">
        <v>2.1666200000000004</v>
      </c>
      <c r="AP75">
        <v>2.3973595625517818</v>
      </c>
      <c r="AQ75">
        <v>0</v>
      </c>
      <c r="AR75">
        <v>4.8917608695652177</v>
      </c>
      <c r="AS75">
        <v>2.3194850971307153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669.29728004006552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79.557607002135541</v>
      </c>
      <c r="L76">
        <v>45</v>
      </c>
      <c r="M76">
        <v>0</v>
      </c>
      <c r="N76">
        <v>29.23</v>
      </c>
      <c r="O76">
        <v>49.08</v>
      </c>
      <c r="P76">
        <v>50.44</v>
      </c>
      <c r="Q76">
        <v>5.0599999999999996</v>
      </c>
      <c r="R76">
        <v>4.53</v>
      </c>
      <c r="S76">
        <v>0</v>
      </c>
      <c r="T76">
        <v>0</v>
      </c>
      <c r="U76">
        <v>246.08</v>
      </c>
      <c r="V76">
        <v>5.12</v>
      </c>
      <c r="W76">
        <v>11.06</v>
      </c>
      <c r="X76">
        <v>24.342540444629993</v>
      </c>
      <c r="Y76">
        <v>0</v>
      </c>
      <c r="Z76">
        <v>4.8158399999999997</v>
      </c>
      <c r="AA76">
        <v>10.375287154242853</v>
      </c>
      <c r="AB76">
        <v>3.9400869888360215</v>
      </c>
      <c r="AC76">
        <v>7.1522038868785129</v>
      </c>
      <c r="AD76">
        <v>9.0396715598889301</v>
      </c>
      <c r="AE76">
        <v>12.168942256462929</v>
      </c>
      <c r="AF76">
        <v>0</v>
      </c>
      <c r="AG76">
        <v>0</v>
      </c>
      <c r="AH76">
        <v>34.56090948543681</v>
      </c>
      <c r="AI76">
        <v>12.063438844398711</v>
      </c>
      <c r="AJ76">
        <v>0</v>
      </c>
      <c r="AK76">
        <v>12.745146026314556</v>
      </c>
      <c r="AL76">
        <v>12.58619277108434</v>
      </c>
      <c r="AM76">
        <v>2.4261779089312188</v>
      </c>
      <c r="AN76">
        <v>0</v>
      </c>
      <c r="AO76">
        <v>2.0701000000000005</v>
      </c>
      <c r="AP76">
        <v>2.3973595625517818</v>
      </c>
      <c r="AQ76">
        <v>0</v>
      </c>
      <c r="AR76">
        <v>4.8917608695652177</v>
      </c>
      <c r="AS76">
        <v>2.3194850971307153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683.05274985848803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79.557607002135541</v>
      </c>
      <c r="L77">
        <v>45</v>
      </c>
      <c r="M77">
        <v>0</v>
      </c>
      <c r="N77">
        <v>29.23</v>
      </c>
      <c r="O77">
        <v>49.08</v>
      </c>
      <c r="P77">
        <v>50.44</v>
      </c>
      <c r="Q77">
        <v>5.0599999999999996</v>
      </c>
      <c r="R77">
        <v>4.53</v>
      </c>
      <c r="S77">
        <v>0</v>
      </c>
      <c r="T77">
        <v>0</v>
      </c>
      <c r="U77">
        <v>246.08</v>
      </c>
      <c r="V77">
        <v>5.12</v>
      </c>
      <c r="W77">
        <v>11.06</v>
      </c>
      <c r="X77">
        <v>24.342540444629993</v>
      </c>
      <c r="Y77">
        <v>0</v>
      </c>
      <c r="Z77">
        <v>4.8158399999999997</v>
      </c>
      <c r="AA77">
        <v>10.375287154242853</v>
      </c>
      <c r="AB77">
        <v>10.040866842517605</v>
      </c>
      <c r="AC77">
        <v>7.5225817658709353</v>
      </c>
      <c r="AD77">
        <v>9.2658941883029016</v>
      </c>
      <c r="AE77">
        <v>12.290977060548554</v>
      </c>
      <c r="AF77">
        <v>0</v>
      </c>
      <c r="AG77">
        <v>0</v>
      </c>
      <c r="AH77">
        <v>34.56090948543681</v>
      </c>
      <c r="AI77">
        <v>12.063438844398711</v>
      </c>
      <c r="AJ77">
        <v>0</v>
      </c>
      <c r="AK77">
        <v>12.745146026314556</v>
      </c>
      <c r="AL77">
        <v>10.013591222030984</v>
      </c>
      <c r="AM77">
        <v>3.8911272368001644</v>
      </c>
      <c r="AN77">
        <v>0</v>
      </c>
      <c r="AO77">
        <v>2.0701000000000005</v>
      </c>
      <c r="AP77">
        <v>2.6157630820215418</v>
      </c>
      <c r="AQ77">
        <v>0</v>
      </c>
      <c r="AR77">
        <v>12.364014492753622</v>
      </c>
      <c r="AS77">
        <v>2.3194850971307153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696.45516994513537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79.557607002135541</v>
      </c>
      <c r="L78">
        <v>45</v>
      </c>
      <c r="M78">
        <v>0</v>
      </c>
      <c r="N78">
        <v>29.23</v>
      </c>
      <c r="O78">
        <v>49.08</v>
      </c>
      <c r="P78">
        <v>50.44</v>
      </c>
      <c r="Q78">
        <v>5.0599999999999996</v>
      </c>
      <c r="R78">
        <v>4.53</v>
      </c>
      <c r="S78">
        <v>0</v>
      </c>
      <c r="T78">
        <v>0</v>
      </c>
      <c r="U78">
        <v>246.08</v>
      </c>
      <c r="V78">
        <v>5.12</v>
      </c>
      <c r="W78">
        <v>11.06</v>
      </c>
      <c r="X78">
        <v>24.342540444629993</v>
      </c>
      <c r="Y78">
        <v>0</v>
      </c>
      <c r="Z78">
        <v>4.8158399999999997</v>
      </c>
      <c r="AA78">
        <v>10.375287154242853</v>
      </c>
      <c r="AB78">
        <v>10.040866842517605</v>
      </c>
      <c r="AC78">
        <v>7.5225817658709353</v>
      </c>
      <c r="AD78">
        <v>9.2658941883029016</v>
      </c>
      <c r="AE78">
        <v>12.290977060548554</v>
      </c>
      <c r="AF78">
        <v>0</v>
      </c>
      <c r="AG78">
        <v>0</v>
      </c>
      <c r="AH78">
        <v>34.56090948543681</v>
      </c>
      <c r="AI78">
        <v>12.063438844398711</v>
      </c>
      <c r="AJ78">
        <v>0</v>
      </c>
      <c r="AK78">
        <v>12.745146026314556</v>
      </c>
      <c r="AL78">
        <v>10.013591222030984</v>
      </c>
      <c r="AM78">
        <v>3.8911272368001644</v>
      </c>
      <c r="AN78">
        <v>0</v>
      </c>
      <c r="AO78">
        <v>2.0701000000000005</v>
      </c>
      <c r="AP78">
        <v>2.6157630820215418</v>
      </c>
      <c r="AQ78">
        <v>0</v>
      </c>
      <c r="AR78">
        <v>12.364014492753622</v>
      </c>
      <c r="AS78">
        <v>2.3194850971307153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696.45516994513537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79.557607002135541</v>
      </c>
      <c r="L79">
        <v>45</v>
      </c>
      <c r="M79">
        <v>0</v>
      </c>
      <c r="N79">
        <v>29.23</v>
      </c>
      <c r="O79">
        <v>49.08</v>
      </c>
      <c r="P79">
        <v>50.44</v>
      </c>
      <c r="Q79">
        <v>5.0599999999999996</v>
      </c>
      <c r="R79">
        <v>4.53</v>
      </c>
      <c r="S79">
        <v>0</v>
      </c>
      <c r="T79">
        <v>0</v>
      </c>
      <c r="U79">
        <v>246.08</v>
      </c>
      <c r="V79">
        <v>5.12</v>
      </c>
      <c r="W79">
        <v>11.06</v>
      </c>
      <c r="X79">
        <v>24.342540444629993</v>
      </c>
      <c r="Y79">
        <v>0</v>
      </c>
      <c r="Z79">
        <v>4.8158399999999997</v>
      </c>
      <c r="AA79">
        <v>10.375287154242853</v>
      </c>
      <c r="AB79">
        <v>10.040866842517605</v>
      </c>
      <c r="AC79">
        <v>7.5225817658709353</v>
      </c>
      <c r="AD79">
        <v>9.2658941883029016</v>
      </c>
      <c r="AE79">
        <v>12.290977060548554</v>
      </c>
      <c r="AF79">
        <v>0</v>
      </c>
      <c r="AG79">
        <v>0</v>
      </c>
      <c r="AH79">
        <v>34.56090948543681</v>
      </c>
      <c r="AI79">
        <v>12.063438844398711</v>
      </c>
      <c r="AJ79">
        <v>0</v>
      </c>
      <c r="AK79">
        <v>12.745146026314556</v>
      </c>
      <c r="AL79">
        <v>10.295485370051638</v>
      </c>
      <c r="AM79">
        <v>3.8911272368001644</v>
      </c>
      <c r="AN79">
        <v>0</v>
      </c>
      <c r="AO79">
        <v>2.0269200000000005</v>
      </c>
      <c r="AP79">
        <v>2.6157630820215418</v>
      </c>
      <c r="AQ79">
        <v>0</v>
      </c>
      <c r="AR79">
        <v>4.0764673913043472</v>
      </c>
      <c r="AS79">
        <v>2.3194850971307153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688.40633699170678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79.557607002135541</v>
      </c>
      <c r="L80">
        <v>45</v>
      </c>
      <c r="M80">
        <v>0</v>
      </c>
      <c r="N80">
        <v>29.23</v>
      </c>
      <c r="O80">
        <v>49.08</v>
      </c>
      <c r="P80">
        <v>50.44</v>
      </c>
      <c r="Q80">
        <v>5.0599999999999996</v>
      </c>
      <c r="R80">
        <v>4.53</v>
      </c>
      <c r="S80">
        <v>0</v>
      </c>
      <c r="T80">
        <v>0</v>
      </c>
      <c r="U80">
        <v>246.08</v>
      </c>
      <c r="V80">
        <v>5.12</v>
      </c>
      <c r="W80">
        <v>11.06</v>
      </c>
      <c r="X80">
        <v>24.342540444629993</v>
      </c>
      <c r="Y80">
        <v>0</v>
      </c>
      <c r="Z80">
        <v>4.8158399999999997</v>
      </c>
      <c r="AA80">
        <v>10.375287154242853</v>
      </c>
      <c r="AB80">
        <v>10.040866842517605</v>
      </c>
      <c r="AC80">
        <v>7.5225817658709353</v>
      </c>
      <c r="AD80">
        <v>9.2658941883029016</v>
      </c>
      <c r="AE80">
        <v>12.290977060548554</v>
      </c>
      <c r="AF80">
        <v>0</v>
      </c>
      <c r="AG80">
        <v>0</v>
      </c>
      <c r="AH80">
        <v>34.56090948543681</v>
      </c>
      <c r="AI80">
        <v>12.063438844398711</v>
      </c>
      <c r="AJ80">
        <v>0</v>
      </c>
      <c r="AK80">
        <v>12.745146026314556</v>
      </c>
      <c r="AL80">
        <v>19.539581755593805</v>
      </c>
      <c r="AM80">
        <v>3.8911272368001644</v>
      </c>
      <c r="AN80">
        <v>0</v>
      </c>
      <c r="AO80">
        <v>2.1005800000000003</v>
      </c>
      <c r="AP80">
        <v>2.6157630820215418</v>
      </c>
      <c r="AQ80">
        <v>0</v>
      </c>
      <c r="AR80">
        <v>4.0764673913043472</v>
      </c>
      <c r="AS80">
        <v>2.3194850971307153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697.72409337724889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79.557607002135541</v>
      </c>
      <c r="L81">
        <v>45</v>
      </c>
      <c r="M81">
        <v>0</v>
      </c>
      <c r="N81">
        <v>29.23</v>
      </c>
      <c r="O81">
        <v>49.08</v>
      </c>
      <c r="P81">
        <v>50.44</v>
      </c>
      <c r="Q81">
        <v>5.0599999999999996</v>
      </c>
      <c r="R81">
        <v>4.53</v>
      </c>
      <c r="S81">
        <v>0</v>
      </c>
      <c r="T81">
        <v>0</v>
      </c>
      <c r="U81">
        <v>246.08</v>
      </c>
      <c r="V81">
        <v>5.12</v>
      </c>
      <c r="W81">
        <v>11.06</v>
      </c>
      <c r="X81">
        <v>24.342540444629993</v>
      </c>
      <c r="Y81">
        <v>0</v>
      </c>
      <c r="Z81">
        <v>4.8158399999999997</v>
      </c>
      <c r="AA81">
        <v>10.375287154242853</v>
      </c>
      <c r="AB81">
        <v>10.040866842517605</v>
      </c>
      <c r="AC81">
        <v>7.5225817658709353</v>
      </c>
      <c r="AD81">
        <v>9.2658941883029016</v>
      </c>
      <c r="AE81">
        <v>12.290977060548554</v>
      </c>
      <c r="AF81">
        <v>0</v>
      </c>
      <c r="AG81">
        <v>0</v>
      </c>
      <c r="AH81">
        <v>34.56090948543681</v>
      </c>
      <c r="AI81">
        <v>8.1458117749839509</v>
      </c>
      <c r="AJ81">
        <v>0</v>
      </c>
      <c r="AK81">
        <v>12.745146026314556</v>
      </c>
      <c r="AL81">
        <v>19.539581755593805</v>
      </c>
      <c r="AM81">
        <v>3.8911272368001644</v>
      </c>
      <c r="AN81">
        <v>0</v>
      </c>
      <c r="AO81">
        <v>2.1488400000000007</v>
      </c>
      <c r="AP81">
        <v>2.6157630820215418</v>
      </c>
      <c r="AQ81">
        <v>0</v>
      </c>
      <c r="AR81">
        <v>4.0764673913043472</v>
      </c>
      <c r="AS81">
        <v>2.3194850971307153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693.85472630783408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79.557607002135541</v>
      </c>
      <c r="L82">
        <v>45</v>
      </c>
      <c r="M82">
        <v>0</v>
      </c>
      <c r="N82">
        <v>29.23</v>
      </c>
      <c r="O82">
        <v>49.08</v>
      </c>
      <c r="P82">
        <v>50.44</v>
      </c>
      <c r="Q82">
        <v>5.0599999999999996</v>
      </c>
      <c r="R82">
        <v>4.53</v>
      </c>
      <c r="S82">
        <v>0</v>
      </c>
      <c r="T82">
        <v>0</v>
      </c>
      <c r="U82">
        <v>246.08</v>
      </c>
      <c r="V82">
        <v>5.12</v>
      </c>
      <c r="W82">
        <v>11.06</v>
      </c>
      <c r="X82">
        <v>24.342540444629993</v>
      </c>
      <c r="Y82">
        <v>0</v>
      </c>
      <c r="Z82">
        <v>4.8158399999999997</v>
      </c>
      <c r="AA82">
        <v>10.375287154242853</v>
      </c>
      <c r="AB82">
        <v>10.040866842517605</v>
      </c>
      <c r="AC82">
        <v>7.5225817658709353</v>
      </c>
      <c r="AD82">
        <v>9.2658941883029016</v>
      </c>
      <c r="AE82">
        <v>12.290977060548554</v>
      </c>
      <c r="AF82">
        <v>0</v>
      </c>
      <c r="AG82">
        <v>0</v>
      </c>
      <c r="AH82">
        <v>34.56090948543681</v>
      </c>
      <c r="AI82">
        <v>1.2537326792901025</v>
      </c>
      <c r="AJ82">
        <v>0</v>
      </c>
      <c r="AK82">
        <v>12.745146026314556</v>
      </c>
      <c r="AL82">
        <v>19.539581755593805</v>
      </c>
      <c r="AM82">
        <v>3.8911272368001644</v>
      </c>
      <c r="AN82">
        <v>0</v>
      </c>
      <c r="AO82">
        <v>2.194560000000001</v>
      </c>
      <c r="AP82">
        <v>2.6157630820215418</v>
      </c>
      <c r="AQ82">
        <v>0</v>
      </c>
      <c r="AR82">
        <v>4.0764673913043472</v>
      </c>
      <c r="AS82">
        <v>2.3194850971307153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687.00836721214034</v>
      </c>
    </row>
    <row r="83" spans="1:117">
      <c r="A83" t="s">
        <v>125</v>
      </c>
      <c r="B83">
        <v>0</v>
      </c>
      <c r="C83">
        <v>0</v>
      </c>
      <c r="D83">
        <v>3.1152028458379766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79.557607002135541</v>
      </c>
      <c r="L83">
        <v>45</v>
      </c>
      <c r="M83">
        <v>0</v>
      </c>
      <c r="N83">
        <v>29.23</v>
      </c>
      <c r="O83">
        <v>49.08</v>
      </c>
      <c r="P83">
        <v>50.44</v>
      </c>
      <c r="Q83">
        <v>5.0599999999999996</v>
      </c>
      <c r="R83">
        <v>4.53</v>
      </c>
      <c r="S83">
        <v>0</v>
      </c>
      <c r="T83">
        <v>0</v>
      </c>
      <c r="U83">
        <v>246.08</v>
      </c>
      <c r="V83">
        <v>5.12</v>
      </c>
      <c r="W83">
        <v>11.06</v>
      </c>
      <c r="X83">
        <v>24.342540444629993</v>
      </c>
      <c r="Y83">
        <v>0</v>
      </c>
      <c r="Z83">
        <v>1.6052799999999998</v>
      </c>
      <c r="AA83">
        <v>10.375287154242853</v>
      </c>
      <c r="AB83">
        <v>10.040866842517605</v>
      </c>
      <c r="AC83">
        <v>7.5225817658709353</v>
      </c>
      <c r="AD83">
        <v>9.2658941883029016</v>
      </c>
      <c r="AE83">
        <v>12.290977060548554</v>
      </c>
      <c r="AF83">
        <v>0</v>
      </c>
      <c r="AG83">
        <v>0</v>
      </c>
      <c r="AH83">
        <v>34.56090948543681</v>
      </c>
      <c r="AI83">
        <v>0.87876308897031041</v>
      </c>
      <c r="AJ83">
        <v>0</v>
      </c>
      <c r="AK83">
        <v>12.745146026314556</v>
      </c>
      <c r="AL83">
        <v>19.539581755593805</v>
      </c>
      <c r="AM83">
        <v>3.8911272368001644</v>
      </c>
      <c r="AN83">
        <v>0</v>
      </c>
      <c r="AO83">
        <v>2.2352000000000007</v>
      </c>
      <c r="AP83">
        <v>2.6157630820215418</v>
      </c>
      <c r="AQ83">
        <v>0</v>
      </c>
      <c r="AR83">
        <v>12.364014492753622</v>
      </c>
      <c r="AS83">
        <v>7.9482256020321724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700.49496807400919</v>
      </c>
    </row>
    <row r="84" spans="1:117">
      <c r="A84" t="s">
        <v>126</v>
      </c>
      <c r="B84">
        <v>0</v>
      </c>
      <c r="C84">
        <v>0</v>
      </c>
      <c r="D84">
        <v>3.1152028458379766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79.557607002135541</v>
      </c>
      <c r="L84">
        <v>45</v>
      </c>
      <c r="M84">
        <v>0</v>
      </c>
      <c r="N84">
        <v>29.23</v>
      </c>
      <c r="O84">
        <v>49.08</v>
      </c>
      <c r="P84">
        <v>50.44</v>
      </c>
      <c r="Q84">
        <v>5.0599999999999996</v>
      </c>
      <c r="R84">
        <v>4.53</v>
      </c>
      <c r="S84">
        <v>0</v>
      </c>
      <c r="T84">
        <v>0</v>
      </c>
      <c r="U84">
        <v>246.08</v>
      </c>
      <c r="V84">
        <v>5.12</v>
      </c>
      <c r="W84">
        <v>11.06</v>
      </c>
      <c r="X84">
        <v>24.342540444629993</v>
      </c>
      <c r="Y84">
        <v>0</v>
      </c>
      <c r="Z84">
        <v>1.6052799999999998</v>
      </c>
      <c r="AA84">
        <v>10.375287154242853</v>
      </c>
      <c r="AB84">
        <v>10.040866842517605</v>
      </c>
      <c r="AC84">
        <v>7.5225817658709353</v>
      </c>
      <c r="AD84">
        <v>9.2658941883029016</v>
      </c>
      <c r="AE84">
        <v>12.290977060548554</v>
      </c>
      <c r="AF84">
        <v>0</v>
      </c>
      <c r="AG84">
        <v>0</v>
      </c>
      <c r="AH84">
        <v>34.56090948543681</v>
      </c>
      <c r="AI84">
        <v>0.87876308897031041</v>
      </c>
      <c r="AJ84">
        <v>0</v>
      </c>
      <c r="AK84">
        <v>12.745146026314556</v>
      </c>
      <c r="AL84">
        <v>19.539581755593805</v>
      </c>
      <c r="AM84">
        <v>3.8911272368001644</v>
      </c>
      <c r="AN84">
        <v>0</v>
      </c>
      <c r="AO84">
        <v>2.2860000000000005</v>
      </c>
      <c r="AP84">
        <v>2.6157630820215418</v>
      </c>
      <c r="AQ84">
        <v>0</v>
      </c>
      <c r="AR84">
        <v>12.364014492753622</v>
      </c>
      <c r="AS84">
        <v>7.9482256020321724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700.54576807400917</v>
      </c>
    </row>
    <row r="85" spans="1:117">
      <c r="A85" t="s">
        <v>127</v>
      </c>
      <c r="B85">
        <v>0</v>
      </c>
      <c r="C85">
        <v>0</v>
      </c>
      <c r="D85">
        <v>5.3166235319146393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79.557607002135541</v>
      </c>
      <c r="L85">
        <v>45</v>
      </c>
      <c r="M85">
        <v>0</v>
      </c>
      <c r="N85">
        <v>29.23</v>
      </c>
      <c r="O85">
        <v>49.08</v>
      </c>
      <c r="P85">
        <v>50.44</v>
      </c>
      <c r="Q85">
        <v>5.0599999999999996</v>
      </c>
      <c r="R85">
        <v>4.53</v>
      </c>
      <c r="S85">
        <v>0</v>
      </c>
      <c r="T85">
        <v>0</v>
      </c>
      <c r="U85">
        <v>246.08</v>
      </c>
      <c r="V85">
        <v>5.12</v>
      </c>
      <c r="W85">
        <v>11.06</v>
      </c>
      <c r="X85">
        <v>24.342540444629993</v>
      </c>
      <c r="Y85">
        <v>0</v>
      </c>
      <c r="Z85">
        <v>0.27178000000000002</v>
      </c>
      <c r="AA85">
        <v>10.375287154242853</v>
      </c>
      <c r="AB85">
        <v>9.7276571625294874</v>
      </c>
      <c r="AC85">
        <v>7.1522038868785129</v>
      </c>
      <c r="AD85">
        <v>9.0396715598889301</v>
      </c>
      <c r="AE85">
        <v>12.168942256462929</v>
      </c>
      <c r="AF85">
        <v>0</v>
      </c>
      <c r="AG85">
        <v>0</v>
      </c>
      <c r="AH85">
        <v>34.56090948543681</v>
      </c>
      <c r="AI85">
        <v>0.87876308897031041</v>
      </c>
      <c r="AJ85">
        <v>0</v>
      </c>
      <c r="AK85">
        <v>12.745146026314556</v>
      </c>
      <c r="AL85">
        <v>19.539581755593805</v>
      </c>
      <c r="AM85">
        <v>3.8911272368001644</v>
      </c>
      <c r="AN85">
        <v>0</v>
      </c>
      <c r="AO85">
        <v>2.1488400000000007</v>
      </c>
      <c r="AP85">
        <v>2.3973595625517818</v>
      </c>
      <c r="AQ85">
        <v>0</v>
      </c>
      <c r="AR85">
        <v>4.8917608695652177</v>
      </c>
      <c r="AS85">
        <v>7.9482256020321724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692.55402662594747</v>
      </c>
    </row>
    <row r="86" spans="1:117">
      <c r="A86" t="s">
        <v>128</v>
      </c>
      <c r="B86">
        <v>0</v>
      </c>
      <c r="C86">
        <v>0</v>
      </c>
      <c r="D86">
        <v>6.83999932928901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79.557607002135541</v>
      </c>
      <c r="L86">
        <v>45</v>
      </c>
      <c r="M86">
        <v>0</v>
      </c>
      <c r="N86">
        <v>29.23</v>
      </c>
      <c r="O86">
        <v>49.08</v>
      </c>
      <c r="P86">
        <v>50.44</v>
      </c>
      <c r="Q86">
        <v>5.0599999999999996</v>
      </c>
      <c r="R86">
        <v>4.53</v>
      </c>
      <c r="S86">
        <v>0</v>
      </c>
      <c r="T86">
        <v>0</v>
      </c>
      <c r="U86">
        <v>246.08</v>
      </c>
      <c r="V86">
        <v>5.12</v>
      </c>
      <c r="W86">
        <v>11.06</v>
      </c>
      <c r="X86">
        <v>24.342540444629993</v>
      </c>
      <c r="Y86">
        <v>0</v>
      </c>
      <c r="Z86">
        <v>0.27178000000000002</v>
      </c>
      <c r="AA86">
        <v>10.375287154242853</v>
      </c>
      <c r="AB86">
        <v>9.7276571625294874</v>
      </c>
      <c r="AC86">
        <v>7.1522038868785129</v>
      </c>
      <c r="AD86">
        <v>9.0396715598889301</v>
      </c>
      <c r="AE86">
        <v>12.168942256462929</v>
      </c>
      <c r="AF86">
        <v>0</v>
      </c>
      <c r="AG86">
        <v>0</v>
      </c>
      <c r="AH86">
        <v>34.56090948543681</v>
      </c>
      <c r="AI86">
        <v>0.87876308897031041</v>
      </c>
      <c r="AJ86">
        <v>0</v>
      </c>
      <c r="AK86">
        <v>12.745146026314556</v>
      </c>
      <c r="AL86">
        <v>9.581861445783133</v>
      </c>
      <c r="AM86">
        <v>3.8911272368001644</v>
      </c>
      <c r="AN86">
        <v>0</v>
      </c>
      <c r="AO86">
        <v>2.1488400000000007</v>
      </c>
      <c r="AP86">
        <v>2.3973595625517818</v>
      </c>
      <c r="AQ86">
        <v>0</v>
      </c>
      <c r="AR86">
        <v>4.0764673913043472</v>
      </c>
      <c r="AS86">
        <v>7.9482256020321724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683.30438863525035</v>
      </c>
    </row>
    <row r="87" spans="1:117">
      <c r="A87" t="s">
        <v>129</v>
      </c>
      <c r="B87">
        <v>0</v>
      </c>
      <c r="C87">
        <v>0</v>
      </c>
      <c r="D87">
        <v>7.8488803892084364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79.557607002135541</v>
      </c>
      <c r="L87">
        <v>45</v>
      </c>
      <c r="M87">
        <v>0</v>
      </c>
      <c r="N87">
        <v>29.23</v>
      </c>
      <c r="O87">
        <v>49.08</v>
      </c>
      <c r="P87">
        <v>50.44</v>
      </c>
      <c r="Q87">
        <v>5.0599999999999996</v>
      </c>
      <c r="R87">
        <v>4.53</v>
      </c>
      <c r="S87">
        <v>0</v>
      </c>
      <c r="T87">
        <v>0</v>
      </c>
      <c r="U87">
        <v>246.08</v>
      </c>
      <c r="V87">
        <v>5.12</v>
      </c>
      <c r="W87">
        <v>11.06</v>
      </c>
      <c r="X87">
        <v>24.342540444629993</v>
      </c>
      <c r="Y87">
        <v>0</v>
      </c>
      <c r="Z87">
        <v>0.27178000000000002</v>
      </c>
      <c r="AA87">
        <v>10.375287154242853</v>
      </c>
      <c r="AB87">
        <v>9.7276571625294874</v>
      </c>
      <c r="AC87">
        <v>7.1522038868785129</v>
      </c>
      <c r="AD87">
        <v>9.0396715598889301</v>
      </c>
      <c r="AE87">
        <v>12.168942256462929</v>
      </c>
      <c r="AF87">
        <v>0</v>
      </c>
      <c r="AG87">
        <v>0</v>
      </c>
      <c r="AH87">
        <v>34.56090948543681</v>
      </c>
      <c r="AI87">
        <v>0.87876308897031041</v>
      </c>
      <c r="AJ87">
        <v>0</v>
      </c>
      <c r="AK87">
        <v>12.745146026314556</v>
      </c>
      <c r="AL87">
        <v>9.581861445783133</v>
      </c>
      <c r="AM87">
        <v>3.8911272368001644</v>
      </c>
      <c r="AN87">
        <v>0</v>
      </c>
      <c r="AO87">
        <v>2.194560000000001</v>
      </c>
      <c r="AP87">
        <v>2.3973595625517818</v>
      </c>
      <c r="AQ87">
        <v>0</v>
      </c>
      <c r="AR87">
        <v>4.0764673913043472</v>
      </c>
      <c r="AS87">
        <v>3.3115679552255077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679.72233204836323</v>
      </c>
    </row>
    <row r="88" spans="1:117">
      <c r="A88" t="s">
        <v>130</v>
      </c>
      <c r="B88">
        <v>0</v>
      </c>
      <c r="C88">
        <v>0</v>
      </c>
      <c r="D88">
        <v>9.7492004947142181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79.557607002135541</v>
      </c>
      <c r="L88">
        <v>45</v>
      </c>
      <c r="M88">
        <v>0</v>
      </c>
      <c r="N88">
        <v>29.23</v>
      </c>
      <c r="O88">
        <v>49.08</v>
      </c>
      <c r="P88">
        <v>50.44</v>
      </c>
      <c r="Q88">
        <v>5.0599999999999996</v>
      </c>
      <c r="R88">
        <v>4.53</v>
      </c>
      <c r="S88">
        <v>0</v>
      </c>
      <c r="T88">
        <v>0</v>
      </c>
      <c r="U88">
        <v>246.08</v>
      </c>
      <c r="V88">
        <v>5.12</v>
      </c>
      <c r="W88">
        <v>11.06</v>
      </c>
      <c r="X88">
        <v>24.342540444629993</v>
      </c>
      <c r="Y88">
        <v>0</v>
      </c>
      <c r="Z88">
        <v>0.27178000000000002</v>
      </c>
      <c r="AA88">
        <v>10.375287154242853</v>
      </c>
      <c r="AB88">
        <v>9.7276571625294874</v>
      </c>
      <c r="AC88">
        <v>7.1522038868785129</v>
      </c>
      <c r="AD88">
        <v>9.0396715598889301</v>
      </c>
      <c r="AE88">
        <v>12.168942256462929</v>
      </c>
      <c r="AF88">
        <v>0</v>
      </c>
      <c r="AG88">
        <v>0</v>
      </c>
      <c r="AH88">
        <v>34.56090948543681</v>
      </c>
      <c r="AI88">
        <v>0.87876308897031041</v>
      </c>
      <c r="AJ88">
        <v>0</v>
      </c>
      <c r="AK88">
        <v>12.745146026314556</v>
      </c>
      <c r="AL88">
        <v>9.581861445783133</v>
      </c>
      <c r="AM88">
        <v>3.8911272368001644</v>
      </c>
      <c r="AN88">
        <v>0</v>
      </c>
      <c r="AO88">
        <v>2.1996400000000005</v>
      </c>
      <c r="AP88">
        <v>2.3973595625517818</v>
      </c>
      <c r="AQ88">
        <v>0</v>
      </c>
      <c r="AR88">
        <v>4.0764673913043472</v>
      </c>
      <c r="AS88">
        <v>3.3115679552255077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681.62773215386903</v>
      </c>
    </row>
    <row r="89" spans="1:117">
      <c r="A89" t="s">
        <v>131</v>
      </c>
      <c r="B89">
        <v>0</v>
      </c>
      <c r="C89">
        <v>0</v>
      </c>
      <c r="D89">
        <v>9.7492004947142181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79.557607002135541</v>
      </c>
      <c r="L89">
        <v>45</v>
      </c>
      <c r="M89">
        <v>0</v>
      </c>
      <c r="N89">
        <v>29.23</v>
      </c>
      <c r="O89">
        <v>49.08</v>
      </c>
      <c r="P89">
        <v>50.44</v>
      </c>
      <c r="Q89">
        <v>5.0599999999999996</v>
      </c>
      <c r="R89">
        <v>4.53</v>
      </c>
      <c r="S89">
        <v>0</v>
      </c>
      <c r="T89">
        <v>0</v>
      </c>
      <c r="U89">
        <v>246.08</v>
      </c>
      <c r="V89">
        <v>5.12</v>
      </c>
      <c r="W89">
        <v>11.06</v>
      </c>
      <c r="X89">
        <v>24.342540444629993</v>
      </c>
      <c r="Y89">
        <v>0</v>
      </c>
      <c r="Z89">
        <v>0.27178000000000002</v>
      </c>
      <c r="AA89">
        <v>10.375287154242853</v>
      </c>
      <c r="AB89">
        <v>9.7276571625294874</v>
      </c>
      <c r="AC89">
        <v>7.1522038868785129</v>
      </c>
      <c r="AD89">
        <v>9.0396715598889301</v>
      </c>
      <c r="AE89">
        <v>12.168942256462929</v>
      </c>
      <c r="AF89">
        <v>0</v>
      </c>
      <c r="AG89">
        <v>0</v>
      </c>
      <c r="AH89">
        <v>34.56090948543681</v>
      </c>
      <c r="AI89">
        <v>0.87876308897031041</v>
      </c>
      <c r="AJ89">
        <v>0</v>
      </c>
      <c r="AK89">
        <v>12.745146026314556</v>
      </c>
      <c r="AL89">
        <v>9.581861445783133</v>
      </c>
      <c r="AM89">
        <v>3.8911272368001644</v>
      </c>
      <c r="AN89">
        <v>0</v>
      </c>
      <c r="AO89">
        <v>2.2656800000000006</v>
      </c>
      <c r="AP89">
        <v>2.3973595625517818</v>
      </c>
      <c r="AQ89">
        <v>0</v>
      </c>
      <c r="AR89">
        <v>4.8917608695652177</v>
      </c>
      <c r="AS89">
        <v>3.3115679552255077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682.50906563212982</v>
      </c>
    </row>
    <row r="90" spans="1:117">
      <c r="A90" t="s">
        <v>132</v>
      </c>
      <c r="B90">
        <v>0</v>
      </c>
      <c r="C90">
        <v>0</v>
      </c>
      <c r="D90">
        <v>9.7492004947142181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79.557607002135541</v>
      </c>
      <c r="L90">
        <v>45</v>
      </c>
      <c r="M90">
        <v>0</v>
      </c>
      <c r="N90">
        <v>29.23</v>
      </c>
      <c r="O90">
        <v>49.08</v>
      </c>
      <c r="P90">
        <v>50.44</v>
      </c>
      <c r="Q90">
        <v>5.0599999999999996</v>
      </c>
      <c r="R90">
        <v>4.53</v>
      </c>
      <c r="S90">
        <v>0</v>
      </c>
      <c r="T90">
        <v>0</v>
      </c>
      <c r="U90">
        <v>246.08</v>
      </c>
      <c r="V90">
        <v>5.12</v>
      </c>
      <c r="W90">
        <v>11.06</v>
      </c>
      <c r="X90">
        <v>24.342540444629993</v>
      </c>
      <c r="Y90">
        <v>0</v>
      </c>
      <c r="Z90">
        <v>0.54101999999999995</v>
      </c>
      <c r="AA90">
        <v>10.375287154242853</v>
      </c>
      <c r="AB90">
        <v>9.7276571625294874</v>
      </c>
      <c r="AC90">
        <v>7.1522038868785129</v>
      </c>
      <c r="AD90">
        <v>9.0396715598889301</v>
      </c>
      <c r="AE90">
        <v>12.168942256462929</v>
      </c>
      <c r="AF90">
        <v>0</v>
      </c>
      <c r="AG90">
        <v>0</v>
      </c>
      <c r="AH90">
        <v>34.56090948543681</v>
      </c>
      <c r="AI90">
        <v>0.87876308897031041</v>
      </c>
      <c r="AJ90">
        <v>0</v>
      </c>
      <c r="AK90">
        <v>12.745146026314556</v>
      </c>
      <c r="AL90">
        <v>9.581861445783133</v>
      </c>
      <c r="AM90">
        <v>3.8911272368001644</v>
      </c>
      <c r="AN90">
        <v>0</v>
      </c>
      <c r="AO90">
        <v>2.2733000000000003</v>
      </c>
      <c r="AP90">
        <v>2.3973595625517818</v>
      </c>
      <c r="AQ90">
        <v>0</v>
      </c>
      <c r="AR90">
        <v>4.8917608695652177</v>
      </c>
      <c r="AS90">
        <v>3.3115679552255077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682.78592563212976</v>
      </c>
    </row>
    <row r="91" spans="1:117">
      <c r="A91" t="s">
        <v>133</v>
      </c>
      <c r="B91">
        <v>0</v>
      </c>
      <c r="C91">
        <v>0</v>
      </c>
      <c r="D91">
        <v>9.7492004947142181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79.557607002135541</v>
      </c>
      <c r="L91">
        <v>45</v>
      </c>
      <c r="M91">
        <v>0</v>
      </c>
      <c r="N91">
        <v>29.23</v>
      </c>
      <c r="O91">
        <v>49.08</v>
      </c>
      <c r="P91">
        <v>50.44</v>
      </c>
      <c r="Q91">
        <v>5.0599999999999996</v>
      </c>
      <c r="R91">
        <v>4.53</v>
      </c>
      <c r="S91">
        <v>0</v>
      </c>
      <c r="T91">
        <v>0</v>
      </c>
      <c r="U91">
        <v>246.08</v>
      </c>
      <c r="V91">
        <v>5.12</v>
      </c>
      <c r="W91">
        <v>11.06</v>
      </c>
      <c r="X91">
        <v>24.342540444629993</v>
      </c>
      <c r="Y91">
        <v>0</v>
      </c>
      <c r="Z91">
        <v>4.8158399999999997</v>
      </c>
      <c r="AA91">
        <v>10.375287154242853</v>
      </c>
      <c r="AB91">
        <v>10.040866842517605</v>
      </c>
      <c r="AC91">
        <v>7.5225817658709353</v>
      </c>
      <c r="AD91">
        <v>9.2658941883029016</v>
      </c>
      <c r="AE91">
        <v>12.290977060548554</v>
      </c>
      <c r="AF91">
        <v>0</v>
      </c>
      <c r="AG91">
        <v>0</v>
      </c>
      <c r="AH91">
        <v>34.56090948543681</v>
      </c>
      <c r="AI91">
        <v>0.87876308897031041</v>
      </c>
      <c r="AJ91">
        <v>0</v>
      </c>
      <c r="AK91">
        <v>12.745146026314556</v>
      </c>
      <c r="AL91">
        <v>9.581861445783133</v>
      </c>
      <c r="AM91">
        <v>3.8911272368001644</v>
      </c>
      <c r="AN91">
        <v>0</v>
      </c>
      <c r="AO91">
        <v>2.2860000000000005</v>
      </c>
      <c r="AP91">
        <v>2.6157630820215418</v>
      </c>
      <c r="AQ91">
        <v>0</v>
      </c>
      <c r="AR91">
        <v>12.364014492753622</v>
      </c>
      <c r="AS91">
        <v>3.6445747887118718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696.12895459975448</v>
      </c>
    </row>
    <row r="92" spans="1:117">
      <c r="A92" t="s">
        <v>134</v>
      </c>
      <c r="B92">
        <v>0</v>
      </c>
      <c r="C92">
        <v>0</v>
      </c>
      <c r="D92">
        <v>9.7492004947142181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79.557607002135541</v>
      </c>
      <c r="L92">
        <v>45</v>
      </c>
      <c r="M92">
        <v>0</v>
      </c>
      <c r="N92">
        <v>29.23</v>
      </c>
      <c r="O92">
        <v>49.08</v>
      </c>
      <c r="P92">
        <v>50.44</v>
      </c>
      <c r="Q92">
        <v>5.0599999999999996</v>
      </c>
      <c r="R92">
        <v>4.53</v>
      </c>
      <c r="S92">
        <v>0</v>
      </c>
      <c r="T92">
        <v>0</v>
      </c>
      <c r="U92">
        <v>246.08</v>
      </c>
      <c r="V92">
        <v>5.12</v>
      </c>
      <c r="W92">
        <v>11.06</v>
      </c>
      <c r="X92">
        <v>24.342540444629993</v>
      </c>
      <c r="Y92">
        <v>0</v>
      </c>
      <c r="Z92">
        <v>4.8158399999999997</v>
      </c>
      <c r="AA92">
        <v>10.375287154242853</v>
      </c>
      <c r="AB92">
        <v>10.040866842517605</v>
      </c>
      <c r="AC92">
        <v>7.5225817658709353</v>
      </c>
      <c r="AD92">
        <v>9.2658941883029016</v>
      </c>
      <c r="AE92">
        <v>12.290977060548554</v>
      </c>
      <c r="AF92">
        <v>0</v>
      </c>
      <c r="AG92">
        <v>0</v>
      </c>
      <c r="AH92">
        <v>34.56090948543681</v>
      </c>
      <c r="AI92">
        <v>0.87876308897031041</v>
      </c>
      <c r="AJ92">
        <v>0</v>
      </c>
      <c r="AK92">
        <v>12.745146026314556</v>
      </c>
      <c r="AL92">
        <v>9.581861445783133</v>
      </c>
      <c r="AM92">
        <v>3.8911272368001644</v>
      </c>
      <c r="AN92">
        <v>0</v>
      </c>
      <c r="AO92">
        <v>2.3012400000000004</v>
      </c>
      <c r="AP92">
        <v>2.6157630820215418</v>
      </c>
      <c r="AQ92">
        <v>0</v>
      </c>
      <c r="AR92">
        <v>12.364014492753622</v>
      </c>
      <c r="AS92">
        <v>3.6445747887118718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696.14419459975454</v>
      </c>
    </row>
    <row r="93" spans="1:117">
      <c r="A93" t="s">
        <v>135</v>
      </c>
      <c r="B93">
        <v>0</v>
      </c>
      <c r="C93">
        <v>0</v>
      </c>
      <c r="D93">
        <v>9.7492004947142199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79.557607002135541</v>
      </c>
      <c r="L93">
        <v>45</v>
      </c>
      <c r="M93">
        <v>0</v>
      </c>
      <c r="N93">
        <v>29.23</v>
      </c>
      <c r="O93">
        <v>49.08</v>
      </c>
      <c r="P93">
        <v>50.44</v>
      </c>
      <c r="Q93">
        <v>5.0599999999999996</v>
      </c>
      <c r="R93">
        <v>4.53</v>
      </c>
      <c r="S93">
        <v>0</v>
      </c>
      <c r="T93">
        <v>0</v>
      </c>
      <c r="U93">
        <v>246.08</v>
      </c>
      <c r="V93">
        <v>5.12</v>
      </c>
      <c r="W93">
        <v>11.06</v>
      </c>
      <c r="X93">
        <v>24.342540444629993</v>
      </c>
      <c r="Y93">
        <v>0</v>
      </c>
      <c r="Z93">
        <v>4.8158399999999997</v>
      </c>
      <c r="AA93">
        <v>10.375287154242853</v>
      </c>
      <c r="AB93">
        <v>10.040866842517605</v>
      </c>
      <c r="AC93">
        <v>7.5225817658709353</v>
      </c>
      <c r="AD93">
        <v>9.2658941883029016</v>
      </c>
      <c r="AE93">
        <v>12.290977060548554</v>
      </c>
      <c r="AF93">
        <v>0</v>
      </c>
      <c r="AG93">
        <v>0</v>
      </c>
      <c r="AH93">
        <v>34.56090948543681</v>
      </c>
      <c r="AI93">
        <v>0.87876308897031041</v>
      </c>
      <c r="AJ93">
        <v>0</v>
      </c>
      <c r="AK93">
        <v>12.745146026314556</v>
      </c>
      <c r="AL93">
        <v>12.58619277108434</v>
      </c>
      <c r="AM93">
        <v>3.8911272368001644</v>
      </c>
      <c r="AN93">
        <v>0</v>
      </c>
      <c r="AO93">
        <v>2.3393400000000009</v>
      </c>
      <c r="AP93">
        <v>2.6157630820215418</v>
      </c>
      <c r="AQ93">
        <v>0</v>
      </c>
      <c r="AR93">
        <v>4.8917608695652177</v>
      </c>
      <c r="AS93">
        <v>3.3115679552255077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691.38136546838098</v>
      </c>
    </row>
    <row r="94" spans="1:117">
      <c r="A94" t="s">
        <v>136</v>
      </c>
      <c r="B94">
        <v>0</v>
      </c>
      <c r="C94">
        <v>0</v>
      </c>
      <c r="D94">
        <v>9.7492004947142199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79.557607002135541</v>
      </c>
      <c r="L94">
        <v>45</v>
      </c>
      <c r="M94">
        <v>0</v>
      </c>
      <c r="N94">
        <v>29.23</v>
      </c>
      <c r="O94">
        <v>49.08</v>
      </c>
      <c r="P94">
        <v>50.44</v>
      </c>
      <c r="Q94">
        <v>5.0599999999999996</v>
      </c>
      <c r="R94">
        <v>4.53</v>
      </c>
      <c r="S94">
        <v>0</v>
      </c>
      <c r="T94">
        <v>0</v>
      </c>
      <c r="U94">
        <v>246.08</v>
      </c>
      <c r="V94">
        <v>5.12</v>
      </c>
      <c r="W94">
        <v>11.06</v>
      </c>
      <c r="X94">
        <v>24.342540444629993</v>
      </c>
      <c r="Y94">
        <v>0</v>
      </c>
      <c r="Z94">
        <v>4.8158399999999997</v>
      </c>
      <c r="AA94">
        <v>10.375287154242853</v>
      </c>
      <c r="AB94">
        <v>10.040866842517605</v>
      </c>
      <c r="AC94">
        <v>7.5225817658709353</v>
      </c>
      <c r="AD94">
        <v>9.2658941883029016</v>
      </c>
      <c r="AE94">
        <v>12.290977060548554</v>
      </c>
      <c r="AF94">
        <v>0</v>
      </c>
      <c r="AG94">
        <v>0</v>
      </c>
      <c r="AH94">
        <v>34.56090948543681</v>
      </c>
      <c r="AI94">
        <v>0.87876308897031041</v>
      </c>
      <c r="AJ94">
        <v>0</v>
      </c>
      <c r="AK94">
        <v>12.745146026314556</v>
      </c>
      <c r="AL94">
        <v>12.58619277108434</v>
      </c>
      <c r="AM94">
        <v>3.8911272368001644</v>
      </c>
      <c r="AN94">
        <v>0</v>
      </c>
      <c r="AO94">
        <v>2.3571200000000005</v>
      </c>
      <c r="AP94">
        <v>2.6157630820215418</v>
      </c>
      <c r="AQ94">
        <v>0</v>
      </c>
      <c r="AR94">
        <v>4.0764673913043472</v>
      </c>
      <c r="AS94">
        <v>3.3115679552255077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690.58385199012014</v>
      </c>
    </row>
    <row r="95" spans="1:117">
      <c r="A95" t="s">
        <v>137</v>
      </c>
      <c r="B95">
        <v>0</v>
      </c>
      <c r="C95">
        <v>0</v>
      </c>
      <c r="D95">
        <v>9.7492004947142199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79.557607002135541</v>
      </c>
      <c r="L95">
        <v>45</v>
      </c>
      <c r="M95">
        <v>0</v>
      </c>
      <c r="N95">
        <v>29.23</v>
      </c>
      <c r="O95">
        <v>49.08</v>
      </c>
      <c r="P95">
        <v>50.44</v>
      </c>
      <c r="Q95">
        <v>5.0599999999999996</v>
      </c>
      <c r="R95">
        <v>4.53</v>
      </c>
      <c r="S95">
        <v>0</v>
      </c>
      <c r="T95">
        <v>0</v>
      </c>
      <c r="U95">
        <v>246.08</v>
      </c>
      <c r="V95">
        <v>5.12</v>
      </c>
      <c r="W95">
        <v>11.06</v>
      </c>
      <c r="X95">
        <v>24.342540444629993</v>
      </c>
      <c r="Y95">
        <v>0</v>
      </c>
      <c r="Z95">
        <v>1.6052799999999998</v>
      </c>
      <c r="AA95">
        <v>10.375287154242853</v>
      </c>
      <c r="AB95">
        <v>9.7276571625294874</v>
      </c>
      <c r="AC95">
        <v>7.1522038868785129</v>
      </c>
      <c r="AD95">
        <v>9.0396715598889301</v>
      </c>
      <c r="AE95">
        <v>12.168942256462929</v>
      </c>
      <c r="AF95">
        <v>0</v>
      </c>
      <c r="AG95">
        <v>0</v>
      </c>
      <c r="AH95">
        <v>34.56090948543681</v>
      </c>
      <c r="AI95">
        <v>0.78214515772226578</v>
      </c>
      <c r="AJ95">
        <v>0</v>
      </c>
      <c r="AK95">
        <v>12.745146026314556</v>
      </c>
      <c r="AL95">
        <v>12.58619277108434</v>
      </c>
      <c r="AM95">
        <v>2.5902337484875204</v>
      </c>
      <c r="AN95">
        <v>0</v>
      </c>
      <c r="AO95">
        <v>2.3672800000000005</v>
      </c>
      <c r="AP95">
        <v>2.3973595625517818</v>
      </c>
      <c r="AQ95">
        <v>0</v>
      </c>
      <c r="AR95">
        <v>4.0764673913043472</v>
      </c>
      <c r="AS95">
        <v>3.3115679552255077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684.73569205960962</v>
      </c>
    </row>
    <row r="96" spans="1:117">
      <c r="A96" t="s">
        <v>138</v>
      </c>
      <c r="B96">
        <v>0</v>
      </c>
      <c r="C96">
        <v>0</v>
      </c>
      <c r="D96">
        <v>9.7492004947142199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79.557607002135541</v>
      </c>
      <c r="L96">
        <v>45</v>
      </c>
      <c r="M96">
        <v>0</v>
      </c>
      <c r="N96">
        <v>29.23</v>
      </c>
      <c r="O96">
        <v>49.08</v>
      </c>
      <c r="P96">
        <v>50.44</v>
      </c>
      <c r="Q96">
        <v>5.0599999999999996</v>
      </c>
      <c r="R96">
        <v>4.53</v>
      </c>
      <c r="S96">
        <v>0</v>
      </c>
      <c r="T96">
        <v>0</v>
      </c>
      <c r="U96">
        <v>246.08</v>
      </c>
      <c r="V96">
        <v>5.12</v>
      </c>
      <c r="W96">
        <v>11.06</v>
      </c>
      <c r="X96">
        <v>24.342540444629993</v>
      </c>
      <c r="Y96">
        <v>0</v>
      </c>
      <c r="Z96">
        <v>1.6052799999999998</v>
      </c>
      <c r="AA96">
        <v>6.9160114861697162</v>
      </c>
      <c r="AB96">
        <v>9.7276571625294874</v>
      </c>
      <c r="AC96">
        <v>7.1522038868785129</v>
      </c>
      <c r="AD96">
        <v>9.0396715598889301</v>
      </c>
      <c r="AE96">
        <v>12.168942256462929</v>
      </c>
      <c r="AF96">
        <v>0</v>
      </c>
      <c r="AG96">
        <v>0</v>
      </c>
      <c r="AH96">
        <v>34.56090948543681</v>
      </c>
      <c r="AI96">
        <v>0.78214515772226578</v>
      </c>
      <c r="AJ96">
        <v>0</v>
      </c>
      <c r="AK96">
        <v>12.745146026314556</v>
      </c>
      <c r="AL96">
        <v>12.58619277108434</v>
      </c>
      <c r="AM96">
        <v>1.2777870320371085</v>
      </c>
      <c r="AN96">
        <v>0</v>
      </c>
      <c r="AO96">
        <v>2.3723600000000005</v>
      </c>
      <c r="AP96">
        <v>2.3973595625517818</v>
      </c>
      <c r="AQ96">
        <v>0</v>
      </c>
      <c r="AR96">
        <v>4.0764673913043472</v>
      </c>
      <c r="AS96">
        <v>3.3115679552255077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679.9690496750859</v>
      </c>
    </row>
    <row r="97" spans="1:117">
      <c r="A97" t="s">
        <v>139</v>
      </c>
      <c r="B97">
        <v>0</v>
      </c>
      <c r="C97">
        <v>0</v>
      </c>
      <c r="D97">
        <v>9.7492004947142199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79.557607002135541</v>
      </c>
      <c r="L97">
        <v>45</v>
      </c>
      <c r="M97">
        <v>0</v>
      </c>
      <c r="N97">
        <v>29.23</v>
      </c>
      <c r="O97">
        <v>49.08</v>
      </c>
      <c r="P97">
        <v>50.44</v>
      </c>
      <c r="Q97">
        <v>5.0599999999999996</v>
      </c>
      <c r="R97">
        <v>4.53</v>
      </c>
      <c r="S97">
        <v>0</v>
      </c>
      <c r="T97">
        <v>0</v>
      </c>
      <c r="U97">
        <v>246.08</v>
      </c>
      <c r="V97">
        <v>5.12</v>
      </c>
      <c r="W97">
        <v>11.06</v>
      </c>
      <c r="X97">
        <v>24.342540444629993</v>
      </c>
      <c r="Y97">
        <v>0</v>
      </c>
      <c r="Z97">
        <v>1.6052799999999998</v>
      </c>
      <c r="AA97">
        <v>6.9160114861697162</v>
      </c>
      <c r="AB97">
        <v>9.7276571625294874</v>
      </c>
      <c r="AC97">
        <v>7.1522038868785129</v>
      </c>
      <c r="AD97">
        <v>9.0396715598889301</v>
      </c>
      <c r="AE97">
        <v>12.168942256462929</v>
      </c>
      <c r="AF97">
        <v>0</v>
      </c>
      <c r="AG97">
        <v>0</v>
      </c>
      <c r="AH97">
        <v>34.56090948543681</v>
      </c>
      <c r="AI97">
        <v>0.78214515772226578</v>
      </c>
      <c r="AJ97">
        <v>0</v>
      </c>
      <c r="AK97">
        <v>12.745146026314556</v>
      </c>
      <c r="AL97">
        <v>12.58619277108434</v>
      </c>
      <c r="AM97">
        <v>1.2777870320371085</v>
      </c>
      <c r="AN97">
        <v>0</v>
      </c>
      <c r="AO97">
        <v>2.4104600000000005</v>
      </c>
      <c r="AP97">
        <v>2.3973595625517818</v>
      </c>
      <c r="AQ97">
        <v>0</v>
      </c>
      <c r="AR97">
        <v>4.0764673913043472</v>
      </c>
      <c r="AS97">
        <v>3.3115679552255077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680.007149675086</v>
      </c>
    </row>
    <row r="98" spans="1:117">
      <c r="A98" t="s">
        <v>140</v>
      </c>
      <c r="B98">
        <v>0</v>
      </c>
      <c r="C98">
        <v>0</v>
      </c>
      <c r="D98">
        <v>9.7492004947142199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79.557607002135541</v>
      </c>
      <c r="L98">
        <v>45</v>
      </c>
      <c r="M98">
        <v>0</v>
      </c>
      <c r="N98">
        <v>29.23</v>
      </c>
      <c r="O98">
        <v>49.08</v>
      </c>
      <c r="P98">
        <v>50.44</v>
      </c>
      <c r="Q98">
        <v>5.0599999999999996</v>
      </c>
      <c r="R98">
        <v>4.53</v>
      </c>
      <c r="S98">
        <v>0</v>
      </c>
      <c r="T98">
        <v>0</v>
      </c>
      <c r="U98">
        <v>246.08</v>
      </c>
      <c r="V98">
        <v>5.12</v>
      </c>
      <c r="W98">
        <v>11.06</v>
      </c>
      <c r="X98">
        <v>24.342540444629993</v>
      </c>
      <c r="Y98">
        <v>0</v>
      </c>
      <c r="Z98">
        <v>1.6052799999999998</v>
      </c>
      <c r="AA98">
        <v>6.9160114861697162</v>
      </c>
      <c r="AB98">
        <v>9.7276571625294874</v>
      </c>
      <c r="AC98">
        <v>7.1522038868785129</v>
      </c>
      <c r="AD98">
        <v>9.0396715598889301</v>
      </c>
      <c r="AE98">
        <v>12.168942256462929</v>
      </c>
      <c r="AF98">
        <v>0</v>
      </c>
      <c r="AG98">
        <v>0</v>
      </c>
      <c r="AH98">
        <v>34.56090948543681</v>
      </c>
      <c r="AI98">
        <v>0.78214515772226578</v>
      </c>
      <c r="AJ98">
        <v>0</v>
      </c>
      <c r="AK98">
        <v>12.745146026314556</v>
      </c>
      <c r="AL98">
        <v>12.58619277108434</v>
      </c>
      <c r="AM98">
        <v>0</v>
      </c>
      <c r="AN98">
        <v>0</v>
      </c>
      <c r="AO98">
        <v>2.4536400000000005</v>
      </c>
      <c r="AP98">
        <v>2.3973595625517818</v>
      </c>
      <c r="AQ98">
        <v>0</v>
      </c>
      <c r="AR98">
        <v>4.0764673913043472</v>
      </c>
      <c r="AS98">
        <v>3.3115679552255077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678.77254264304884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3.336927859598611E-2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1.6593966629854806</v>
      </c>
      <c r="L99">
        <f t="shared" si="2"/>
        <v>0.90777109084793439</v>
      </c>
      <c r="M99">
        <f t="shared" si="2"/>
        <v>0</v>
      </c>
      <c r="N99">
        <f t="shared" si="2"/>
        <v>0.70152000000000037</v>
      </c>
      <c r="O99">
        <f t="shared" si="2"/>
        <v>1.1779199999999987</v>
      </c>
      <c r="P99">
        <f t="shared" si="2"/>
        <v>1.1687941497748853</v>
      </c>
      <c r="Q99">
        <f t="shared" si="2"/>
        <v>0.10548936517181134</v>
      </c>
      <c r="R99">
        <f t="shared" si="2"/>
        <v>0.13832482847631636</v>
      </c>
      <c r="S99">
        <f t="shared" si="2"/>
        <v>0</v>
      </c>
      <c r="T99">
        <f t="shared" si="2"/>
        <v>0</v>
      </c>
      <c r="U99">
        <f t="shared" si="2"/>
        <v>4.2534682465179641</v>
      </c>
      <c r="V99">
        <f t="shared" si="2"/>
        <v>0.12287014801657796</v>
      </c>
      <c r="W99">
        <f t="shared" si="2"/>
        <v>0.26508499999999935</v>
      </c>
      <c r="X99">
        <f t="shared" si="2"/>
        <v>0.58299723970482697</v>
      </c>
      <c r="Y99">
        <f t="shared" si="2"/>
        <v>0</v>
      </c>
      <c r="Z99">
        <f t="shared" si="2"/>
        <v>4.4629704999999971E-2</v>
      </c>
      <c r="AA99">
        <f t="shared" si="2"/>
        <v>0.12638483972105027</v>
      </c>
      <c r="AB99">
        <f t="shared" si="2"/>
        <v>0.14582407202345304</v>
      </c>
      <c r="AC99">
        <f t="shared" si="2"/>
        <v>0.11251780900906132</v>
      </c>
      <c r="AD99">
        <f t="shared" si="2"/>
        <v>0.1766614056379722</v>
      </c>
      <c r="AE99">
        <f t="shared" si="2"/>
        <v>0.29026553787634601</v>
      </c>
      <c r="AF99">
        <f t="shared" si="2"/>
        <v>0</v>
      </c>
      <c r="AG99">
        <f t="shared" si="2"/>
        <v>0</v>
      </c>
      <c r="AH99">
        <f t="shared" si="2"/>
        <v>0.73854584613772301</v>
      </c>
      <c r="AI99">
        <f t="shared" si="2"/>
        <v>4.6783782566463913E-2</v>
      </c>
      <c r="AJ99">
        <f t="shared" si="2"/>
        <v>0</v>
      </c>
      <c r="AK99">
        <f t="shared" si="2"/>
        <v>0.30588350463154906</v>
      </c>
      <c r="AL99">
        <f t="shared" si="2"/>
        <v>0.31601857745266781</v>
      </c>
      <c r="AM99">
        <f t="shared" si="2"/>
        <v>1.9689589053790618E-2</v>
      </c>
      <c r="AN99">
        <f t="shared" si="2"/>
        <v>0</v>
      </c>
      <c r="AO99">
        <f t="shared" si="2"/>
        <v>3.7312599999999987E-2</v>
      </c>
      <c r="AP99">
        <f t="shared" si="2"/>
        <v>6.7890480069594139E-2</v>
      </c>
      <c r="AQ99">
        <f t="shared" si="2"/>
        <v>0</v>
      </c>
      <c r="AR99">
        <f t="shared" si="2"/>
        <v>0.15700876086956544</v>
      </c>
      <c r="AS99">
        <f t="shared" si="2"/>
        <v>0.10240422639196635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13.804826746532983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9.0401365414533217</v>
      </c>
      <c r="L3">
        <v>373.14881710775046</v>
      </c>
      <c r="M3">
        <v>13.67</v>
      </c>
      <c r="N3">
        <v>35.32</v>
      </c>
      <c r="O3">
        <v>0</v>
      </c>
      <c r="P3">
        <v>33.457045735475901</v>
      </c>
      <c r="Q3">
        <v>3.35</v>
      </c>
      <c r="R3">
        <v>12.413020199561936</v>
      </c>
      <c r="S3">
        <v>0</v>
      </c>
      <c r="T3">
        <v>0</v>
      </c>
      <c r="U3">
        <v>22.91</v>
      </c>
      <c r="V3">
        <v>5.81</v>
      </c>
      <c r="W3">
        <v>13.36</v>
      </c>
      <c r="X3">
        <v>29.393067529485439</v>
      </c>
      <c r="Y3">
        <v>0</v>
      </c>
      <c r="Z3">
        <v>1.9390909090909094</v>
      </c>
      <c r="AA3">
        <v>8.3528312236286926</v>
      </c>
      <c r="AB3">
        <v>11.750182455624806</v>
      </c>
      <c r="AC3">
        <v>5.7557597632024056</v>
      </c>
      <c r="AD3">
        <v>8.170745208121172</v>
      </c>
      <c r="AE3">
        <v>14.496604578535985</v>
      </c>
      <c r="AF3">
        <v>10.554177404182665</v>
      </c>
      <c r="AG3">
        <v>12.258382447094645</v>
      </c>
      <c r="AH3">
        <v>34.784636916687063</v>
      </c>
      <c r="AI3">
        <v>0.94496102259918646</v>
      </c>
      <c r="AJ3">
        <v>0</v>
      </c>
      <c r="AK3">
        <v>15.394617896507155</v>
      </c>
      <c r="AL3">
        <v>0</v>
      </c>
      <c r="AM3">
        <v>0</v>
      </c>
      <c r="AN3">
        <v>0</v>
      </c>
      <c r="AO3">
        <v>0.34975200000000006</v>
      </c>
      <c r="AP3">
        <v>3.8656006628003308</v>
      </c>
      <c r="AQ3">
        <v>18.508751937436635</v>
      </c>
      <c r="AR3">
        <v>8.206725543478262</v>
      </c>
      <c r="AS3">
        <v>9.8399476228643206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717.04485470558109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9.0401365414533217</v>
      </c>
      <c r="L4">
        <v>373.14881710775046</v>
      </c>
      <c r="M4">
        <v>13.67</v>
      </c>
      <c r="N4">
        <v>35.32</v>
      </c>
      <c r="O4">
        <v>0</v>
      </c>
      <c r="P4">
        <v>33.457045735475901</v>
      </c>
      <c r="Q4">
        <v>3.35</v>
      </c>
      <c r="R4">
        <v>12.413020199561936</v>
      </c>
      <c r="S4">
        <v>0</v>
      </c>
      <c r="T4">
        <v>0</v>
      </c>
      <c r="U4">
        <v>22.91</v>
      </c>
      <c r="V4">
        <v>5.81</v>
      </c>
      <c r="W4">
        <v>13.36</v>
      </c>
      <c r="X4">
        <v>29.393067529485439</v>
      </c>
      <c r="Y4">
        <v>0</v>
      </c>
      <c r="Z4">
        <v>1.9390909090909094</v>
      </c>
      <c r="AA4">
        <v>8.3528312236286926</v>
      </c>
      <c r="AB4">
        <v>7.5309732164258847</v>
      </c>
      <c r="AC4">
        <v>5.7557597632024056</v>
      </c>
      <c r="AD4">
        <v>8.170745208121172</v>
      </c>
      <c r="AE4">
        <v>14.496604578535985</v>
      </c>
      <c r="AF4">
        <v>10.554177404182665</v>
      </c>
      <c r="AG4">
        <v>12.258382447094645</v>
      </c>
      <c r="AH4">
        <v>34.784636916687063</v>
      </c>
      <c r="AI4">
        <v>0.94496102259918646</v>
      </c>
      <c r="AJ4">
        <v>0</v>
      </c>
      <c r="AK4">
        <v>15.394617896507155</v>
      </c>
      <c r="AL4">
        <v>0</v>
      </c>
      <c r="AM4">
        <v>0</v>
      </c>
      <c r="AN4">
        <v>0</v>
      </c>
      <c r="AO4">
        <v>0.34975200000000006</v>
      </c>
      <c r="AP4">
        <v>3.8656006628003308</v>
      </c>
      <c r="AQ4">
        <v>18.508751937436635</v>
      </c>
      <c r="AR4">
        <v>8.206725543478262</v>
      </c>
      <c r="AS4">
        <v>9.8399476228643206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712.82564546638218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9.0401365414533217</v>
      </c>
      <c r="L5">
        <v>373.14881710775046</v>
      </c>
      <c r="M5">
        <v>13.67</v>
      </c>
      <c r="N5">
        <v>35.32</v>
      </c>
      <c r="O5">
        <v>0</v>
      </c>
      <c r="P5">
        <v>33.457045735475901</v>
      </c>
      <c r="Q5">
        <v>3.35</v>
      </c>
      <c r="R5">
        <v>12.413020199561936</v>
      </c>
      <c r="S5">
        <v>0</v>
      </c>
      <c r="T5">
        <v>0</v>
      </c>
      <c r="U5">
        <v>22.91</v>
      </c>
      <c r="V5">
        <v>5.81</v>
      </c>
      <c r="W5">
        <v>13.36</v>
      </c>
      <c r="X5">
        <v>29.393067529485439</v>
      </c>
      <c r="Y5">
        <v>0</v>
      </c>
      <c r="Z5">
        <v>1.9390909090909094</v>
      </c>
      <c r="AA5">
        <v>8.3528312236286926</v>
      </c>
      <c r="AB5">
        <v>7.5309732164258847</v>
      </c>
      <c r="AC5">
        <v>5.7557597632024056</v>
      </c>
      <c r="AD5">
        <v>8.170745208121172</v>
      </c>
      <c r="AE5">
        <v>14.496604578535985</v>
      </c>
      <c r="AF5">
        <v>10.554177404182665</v>
      </c>
      <c r="AG5">
        <v>12.258382447094645</v>
      </c>
      <c r="AH5">
        <v>34.784636916687063</v>
      </c>
      <c r="AI5">
        <v>0.94496102259918646</v>
      </c>
      <c r="AJ5">
        <v>0</v>
      </c>
      <c r="AK5">
        <v>15.394617896507155</v>
      </c>
      <c r="AL5">
        <v>0</v>
      </c>
      <c r="AM5">
        <v>0</v>
      </c>
      <c r="AN5">
        <v>0</v>
      </c>
      <c r="AO5">
        <v>0.4356560000000001</v>
      </c>
      <c r="AP5">
        <v>3.8656006628003308</v>
      </c>
      <c r="AQ5">
        <v>18.508751937436635</v>
      </c>
      <c r="AR5">
        <v>8.206725543478262</v>
      </c>
      <c r="AS5">
        <v>9.8399476228643206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712.91154946638221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9.0401365414533217</v>
      </c>
      <c r="L6">
        <v>373.14881710775046</v>
      </c>
      <c r="M6">
        <v>13.67</v>
      </c>
      <c r="N6">
        <v>35.32</v>
      </c>
      <c r="O6">
        <v>0</v>
      </c>
      <c r="P6">
        <v>33.457045735475901</v>
      </c>
      <c r="Q6">
        <v>3.35</v>
      </c>
      <c r="R6">
        <v>12.413020199561936</v>
      </c>
      <c r="S6">
        <v>0</v>
      </c>
      <c r="T6">
        <v>0</v>
      </c>
      <c r="U6">
        <v>22.91</v>
      </c>
      <c r="V6">
        <v>5.81</v>
      </c>
      <c r="W6">
        <v>13.36</v>
      </c>
      <c r="X6">
        <v>29.393067529485439</v>
      </c>
      <c r="Y6">
        <v>0</v>
      </c>
      <c r="Z6">
        <v>1.9390909090909094</v>
      </c>
      <c r="AA6">
        <v>8.3528312236286926</v>
      </c>
      <c r="AB6">
        <v>7.5309732164258847</v>
      </c>
      <c r="AC6">
        <v>5.7557597632024056</v>
      </c>
      <c r="AD6">
        <v>8.170745208121172</v>
      </c>
      <c r="AE6">
        <v>14.496604578535985</v>
      </c>
      <c r="AF6">
        <v>10.554177404182665</v>
      </c>
      <c r="AG6">
        <v>12.258382447094645</v>
      </c>
      <c r="AH6">
        <v>34.784636916687063</v>
      </c>
      <c r="AI6">
        <v>0.94496102259918646</v>
      </c>
      <c r="AJ6">
        <v>0</v>
      </c>
      <c r="AK6">
        <v>15.394617896507155</v>
      </c>
      <c r="AL6">
        <v>0</v>
      </c>
      <c r="AM6">
        <v>0</v>
      </c>
      <c r="AN6">
        <v>0</v>
      </c>
      <c r="AO6">
        <v>0.4356560000000001</v>
      </c>
      <c r="AP6">
        <v>3.8656006628003308</v>
      </c>
      <c r="AQ6">
        <v>18.508751937436635</v>
      </c>
      <c r="AR6">
        <v>8.206725543478262</v>
      </c>
      <c r="AS6">
        <v>9.8399476228643206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712.91154946638221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4.55</v>
      </c>
      <c r="L7">
        <v>373.14881710775046</v>
      </c>
      <c r="M7">
        <v>13.67</v>
      </c>
      <c r="N7">
        <v>35.32</v>
      </c>
      <c r="O7">
        <v>0</v>
      </c>
      <c r="P7">
        <v>31.23</v>
      </c>
      <c r="Q7">
        <v>3.35</v>
      </c>
      <c r="R7">
        <v>12.413020199561936</v>
      </c>
      <c r="S7">
        <v>0</v>
      </c>
      <c r="T7">
        <v>0</v>
      </c>
      <c r="U7">
        <v>22.91</v>
      </c>
      <c r="V7">
        <v>5.81</v>
      </c>
      <c r="W7">
        <v>13.36</v>
      </c>
      <c r="X7">
        <v>29.393067529485439</v>
      </c>
      <c r="Y7">
        <v>0</v>
      </c>
      <c r="Z7">
        <v>1.9390909090909094</v>
      </c>
      <c r="AA7">
        <v>8.3528312236286926</v>
      </c>
      <c r="AB7">
        <v>7.5309732164258847</v>
      </c>
      <c r="AC7">
        <v>5.7557597632024056</v>
      </c>
      <c r="AD7">
        <v>8.170745208121172</v>
      </c>
      <c r="AE7">
        <v>14.496604578535985</v>
      </c>
      <c r="AF7">
        <v>7.9163376043655811</v>
      </c>
      <c r="AG7">
        <v>12.258382447094645</v>
      </c>
      <c r="AH7">
        <v>34.784636916687063</v>
      </c>
      <c r="AI7">
        <v>0.94496102259918646</v>
      </c>
      <c r="AJ7">
        <v>0</v>
      </c>
      <c r="AK7">
        <v>15.394617896507155</v>
      </c>
      <c r="AL7">
        <v>0</v>
      </c>
      <c r="AM7">
        <v>0</v>
      </c>
      <c r="AN7">
        <v>0</v>
      </c>
      <c r="AO7">
        <v>0.4356560000000001</v>
      </c>
      <c r="AP7">
        <v>3.8656006628003308</v>
      </c>
      <c r="AQ7">
        <v>18.508751937436635</v>
      </c>
      <c r="AR7">
        <v>8.206725543478262</v>
      </c>
      <c r="AS7">
        <v>5.5972906716491897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699.31387043842085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4.55</v>
      </c>
      <c r="L8">
        <v>373.14881710775046</v>
      </c>
      <c r="M8">
        <v>13.67</v>
      </c>
      <c r="N8">
        <v>35.32</v>
      </c>
      <c r="O8">
        <v>0</v>
      </c>
      <c r="P8">
        <v>28.997045639771798</v>
      </c>
      <c r="Q8">
        <v>3.35</v>
      </c>
      <c r="R8">
        <v>12.413020199561936</v>
      </c>
      <c r="S8">
        <v>0</v>
      </c>
      <c r="T8">
        <v>0</v>
      </c>
      <c r="U8">
        <v>22.91</v>
      </c>
      <c r="V8">
        <v>5.81</v>
      </c>
      <c r="W8">
        <v>13.36</v>
      </c>
      <c r="X8">
        <v>29.393067529485439</v>
      </c>
      <c r="Y8">
        <v>0</v>
      </c>
      <c r="Z8">
        <v>1.9390909090909094</v>
      </c>
      <c r="AA8">
        <v>8.3528312236286926</v>
      </c>
      <c r="AB8">
        <v>7.5309732164258847</v>
      </c>
      <c r="AC8">
        <v>5.7557597632024056</v>
      </c>
      <c r="AD8">
        <v>8.170745208121172</v>
      </c>
      <c r="AE8">
        <v>14.496604578535985</v>
      </c>
      <c r="AF8">
        <v>7.9163376043655811</v>
      </c>
      <c r="AG8">
        <v>12.258382447094645</v>
      </c>
      <c r="AH8">
        <v>34.784636916687063</v>
      </c>
      <c r="AI8">
        <v>0.94496102259918646</v>
      </c>
      <c r="AJ8">
        <v>0</v>
      </c>
      <c r="AK8">
        <v>15.394617896507155</v>
      </c>
      <c r="AL8">
        <v>0</v>
      </c>
      <c r="AM8">
        <v>0</v>
      </c>
      <c r="AN8">
        <v>0</v>
      </c>
      <c r="AO8">
        <v>0.4356560000000001</v>
      </c>
      <c r="AP8">
        <v>3.8656006628003308</v>
      </c>
      <c r="AQ8">
        <v>18.508751937436635</v>
      </c>
      <c r="AR8">
        <v>8.206725543478262</v>
      </c>
      <c r="AS8">
        <v>5.5972906716491897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697.08091607819256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4.55</v>
      </c>
      <c r="L9">
        <v>373.14881710775046</v>
      </c>
      <c r="M9">
        <v>13.67</v>
      </c>
      <c r="N9">
        <v>35.32</v>
      </c>
      <c r="O9">
        <v>0</v>
      </c>
      <c r="P9">
        <v>26.759999999999998</v>
      </c>
      <c r="Q9">
        <v>3.35</v>
      </c>
      <c r="R9">
        <v>12.413020199561936</v>
      </c>
      <c r="S9">
        <v>0</v>
      </c>
      <c r="T9">
        <v>0</v>
      </c>
      <c r="U9">
        <v>22.91</v>
      </c>
      <c r="V9">
        <v>5.81</v>
      </c>
      <c r="W9">
        <v>13.36</v>
      </c>
      <c r="X9">
        <v>29.393067529485439</v>
      </c>
      <c r="Y9">
        <v>0</v>
      </c>
      <c r="Z9">
        <v>1.9390909090909094</v>
      </c>
      <c r="AA9">
        <v>8.3528312236286926</v>
      </c>
      <c r="AB9">
        <v>7.5309732164258847</v>
      </c>
      <c r="AC9">
        <v>5.7557597632024056</v>
      </c>
      <c r="AD9">
        <v>8.170745208121172</v>
      </c>
      <c r="AE9">
        <v>14.496604578535985</v>
      </c>
      <c r="AF9">
        <v>7.9163376043655811</v>
      </c>
      <c r="AG9">
        <v>12.258382447094645</v>
      </c>
      <c r="AH9">
        <v>34.784636916687063</v>
      </c>
      <c r="AI9">
        <v>0.94496102259918646</v>
      </c>
      <c r="AJ9">
        <v>0</v>
      </c>
      <c r="AK9">
        <v>15.394617896507155</v>
      </c>
      <c r="AL9">
        <v>0</v>
      </c>
      <c r="AM9">
        <v>0</v>
      </c>
      <c r="AN9">
        <v>0</v>
      </c>
      <c r="AO9">
        <v>0.4356560000000001</v>
      </c>
      <c r="AP9">
        <v>3.8656006628003308</v>
      </c>
      <c r="AQ9">
        <v>18.508751937436635</v>
      </c>
      <c r="AR9">
        <v>14.93470652173913</v>
      </c>
      <c r="AS9">
        <v>5.5972906716491897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701.57185141668174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4.55</v>
      </c>
      <c r="L10">
        <v>373.14881710775046</v>
      </c>
      <c r="M10">
        <v>13.67</v>
      </c>
      <c r="N10">
        <v>35.32</v>
      </c>
      <c r="O10">
        <v>0</v>
      </c>
      <c r="P10">
        <v>26.759999999999998</v>
      </c>
      <c r="Q10">
        <v>3.35</v>
      </c>
      <c r="R10">
        <v>12.413020199561936</v>
      </c>
      <c r="S10">
        <v>0</v>
      </c>
      <c r="T10">
        <v>0</v>
      </c>
      <c r="U10">
        <v>22.91</v>
      </c>
      <c r="V10">
        <v>5.81</v>
      </c>
      <c r="W10">
        <v>13.36</v>
      </c>
      <c r="X10">
        <v>29.393067529485439</v>
      </c>
      <c r="Y10">
        <v>0</v>
      </c>
      <c r="Z10">
        <v>1.9390909090909094</v>
      </c>
      <c r="AA10">
        <v>8.3528312236286926</v>
      </c>
      <c r="AB10">
        <v>7.5309732164258847</v>
      </c>
      <c r="AC10">
        <v>5.7557597632024056</v>
      </c>
      <c r="AD10">
        <v>8.170745208121172</v>
      </c>
      <c r="AE10">
        <v>14.496604578535985</v>
      </c>
      <c r="AF10">
        <v>7.9163376043655811</v>
      </c>
      <c r="AG10">
        <v>12.258382447094645</v>
      </c>
      <c r="AH10">
        <v>34.784636916687063</v>
      </c>
      <c r="AI10">
        <v>0.94496102259918646</v>
      </c>
      <c r="AJ10">
        <v>0</v>
      </c>
      <c r="AK10">
        <v>15.394617896507155</v>
      </c>
      <c r="AL10">
        <v>0</v>
      </c>
      <c r="AM10">
        <v>0</v>
      </c>
      <c r="AN10">
        <v>0</v>
      </c>
      <c r="AO10">
        <v>0.4356560000000001</v>
      </c>
      <c r="AP10">
        <v>3.8656006628003308</v>
      </c>
      <c r="AQ10">
        <v>18.508751937436635</v>
      </c>
      <c r="AR10">
        <v>14.93470652173913</v>
      </c>
      <c r="AS10">
        <v>5.5972906716491897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701.57185141668174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4.55</v>
      </c>
      <c r="L11">
        <v>373.14881710775046</v>
      </c>
      <c r="M11">
        <v>13.67</v>
      </c>
      <c r="N11">
        <v>35.32</v>
      </c>
      <c r="O11">
        <v>0</v>
      </c>
      <c r="P11">
        <v>26.759999999999998</v>
      </c>
      <c r="Q11">
        <v>3.35</v>
      </c>
      <c r="R11">
        <v>12.413020199561936</v>
      </c>
      <c r="S11">
        <v>0</v>
      </c>
      <c r="T11">
        <v>0</v>
      </c>
      <c r="U11">
        <v>22.91</v>
      </c>
      <c r="V11">
        <v>5.81</v>
      </c>
      <c r="W11">
        <v>13.36</v>
      </c>
      <c r="X11">
        <v>29.393067529485439</v>
      </c>
      <c r="Y11">
        <v>0</v>
      </c>
      <c r="Z11">
        <v>1.9390909090909094</v>
      </c>
      <c r="AA11">
        <v>8.3528312236286926</v>
      </c>
      <c r="AB11">
        <v>7.5309732164258847</v>
      </c>
      <c r="AC11">
        <v>5.7557597632024056</v>
      </c>
      <c r="AD11">
        <v>8.170745208121172</v>
      </c>
      <c r="AE11">
        <v>14.496604578535985</v>
      </c>
      <c r="AF11">
        <v>7.9163376043655811</v>
      </c>
      <c r="AG11">
        <v>12.258382447094645</v>
      </c>
      <c r="AH11">
        <v>34.784636916687063</v>
      </c>
      <c r="AI11">
        <v>0.75596881807934924</v>
      </c>
      <c r="AJ11">
        <v>0</v>
      </c>
      <c r="AK11">
        <v>15.394617896507155</v>
      </c>
      <c r="AL11">
        <v>0</v>
      </c>
      <c r="AM11">
        <v>0</v>
      </c>
      <c r="AN11">
        <v>0</v>
      </c>
      <c r="AO11">
        <v>0.4356560000000001</v>
      </c>
      <c r="AP11">
        <v>3.8656006628003308</v>
      </c>
      <c r="AQ11">
        <v>18.508751937436635</v>
      </c>
      <c r="AR11">
        <v>6.5653804347826084</v>
      </c>
      <c r="AS11">
        <v>5.5972906716491897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693.01353312520541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4.55</v>
      </c>
      <c r="L12">
        <v>373.14881710775046</v>
      </c>
      <c r="M12">
        <v>13.67</v>
      </c>
      <c r="N12">
        <v>35.32</v>
      </c>
      <c r="O12">
        <v>0</v>
      </c>
      <c r="P12">
        <v>26.759999999999998</v>
      </c>
      <c r="Q12">
        <v>3.35</v>
      </c>
      <c r="R12">
        <v>12.413020199561936</v>
      </c>
      <c r="S12">
        <v>0</v>
      </c>
      <c r="T12">
        <v>0</v>
      </c>
      <c r="U12">
        <v>22.91</v>
      </c>
      <c r="V12">
        <v>5.81</v>
      </c>
      <c r="W12">
        <v>13.36</v>
      </c>
      <c r="X12">
        <v>29.393067529485439</v>
      </c>
      <c r="Y12">
        <v>0</v>
      </c>
      <c r="Z12">
        <v>1.9390909090909094</v>
      </c>
      <c r="AA12">
        <v>8.3528312236286926</v>
      </c>
      <c r="AB12">
        <v>7.5309732164258847</v>
      </c>
      <c r="AC12">
        <v>5.7557597632024056</v>
      </c>
      <c r="AD12">
        <v>8.170745208121172</v>
      </c>
      <c r="AE12">
        <v>14.496604578535985</v>
      </c>
      <c r="AF12">
        <v>7.9163376043655811</v>
      </c>
      <c r="AG12">
        <v>12.258382447094645</v>
      </c>
      <c r="AH12">
        <v>34.784636916687063</v>
      </c>
      <c r="AI12">
        <v>0.75596881807934924</v>
      </c>
      <c r="AJ12">
        <v>0</v>
      </c>
      <c r="AK12">
        <v>15.394617896507155</v>
      </c>
      <c r="AL12">
        <v>0</v>
      </c>
      <c r="AM12">
        <v>0</v>
      </c>
      <c r="AN12">
        <v>0</v>
      </c>
      <c r="AO12">
        <v>0.4356560000000001</v>
      </c>
      <c r="AP12">
        <v>3.8656006628003308</v>
      </c>
      <c r="AQ12">
        <v>18.508751937436635</v>
      </c>
      <c r="AR12">
        <v>6.5653804347826084</v>
      </c>
      <c r="AS12">
        <v>5.5972906716491897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693.01353312520541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4.55</v>
      </c>
      <c r="L13">
        <v>373.14881710775046</v>
      </c>
      <c r="M13">
        <v>13.67</v>
      </c>
      <c r="N13">
        <v>35.32</v>
      </c>
      <c r="O13">
        <v>0</v>
      </c>
      <c r="P13">
        <v>26.759999999999998</v>
      </c>
      <c r="Q13">
        <v>3.35</v>
      </c>
      <c r="R13">
        <v>12.413019464720197</v>
      </c>
      <c r="S13">
        <v>0</v>
      </c>
      <c r="T13">
        <v>0</v>
      </c>
      <c r="U13">
        <v>22.91</v>
      </c>
      <c r="V13">
        <v>5.81</v>
      </c>
      <c r="W13">
        <v>13.36</v>
      </c>
      <c r="X13">
        <v>29.393067529485439</v>
      </c>
      <c r="Y13">
        <v>0</v>
      </c>
      <c r="Z13">
        <v>1.9390909090909094</v>
      </c>
      <c r="AA13">
        <v>8.3528312236286926</v>
      </c>
      <c r="AB13">
        <v>7.5309732164258847</v>
      </c>
      <c r="AC13">
        <v>5.7557597632024056</v>
      </c>
      <c r="AD13">
        <v>8.170745208121172</v>
      </c>
      <c r="AE13">
        <v>14.496604578535985</v>
      </c>
      <c r="AF13">
        <v>7.9163376043655811</v>
      </c>
      <c r="AG13">
        <v>12.258382447094645</v>
      </c>
      <c r="AH13">
        <v>34.784636916687063</v>
      </c>
      <c r="AI13">
        <v>0.75596881807934924</v>
      </c>
      <c r="AJ13">
        <v>0</v>
      </c>
      <c r="AK13">
        <v>15.394617896507155</v>
      </c>
      <c r="AL13">
        <v>0</v>
      </c>
      <c r="AM13">
        <v>0</v>
      </c>
      <c r="AN13">
        <v>0</v>
      </c>
      <c r="AO13">
        <v>0.4356560000000001</v>
      </c>
      <c r="AP13">
        <v>3.8656006628003308</v>
      </c>
      <c r="AQ13">
        <v>18.508751937436635</v>
      </c>
      <c r="AR13">
        <v>6.5653804347826084</v>
      </c>
      <c r="AS13">
        <v>5.5972906716491897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693.01353239036371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4.55</v>
      </c>
      <c r="L14">
        <v>373.14881710775046</v>
      </c>
      <c r="M14">
        <v>13.67</v>
      </c>
      <c r="N14">
        <v>35.32</v>
      </c>
      <c r="O14">
        <v>0</v>
      </c>
      <c r="P14">
        <v>26.759999999999998</v>
      </c>
      <c r="Q14">
        <v>3.35</v>
      </c>
      <c r="R14">
        <v>12.413019464720197</v>
      </c>
      <c r="S14">
        <v>0</v>
      </c>
      <c r="T14">
        <v>0</v>
      </c>
      <c r="U14">
        <v>22.91</v>
      </c>
      <c r="V14">
        <v>5.81</v>
      </c>
      <c r="W14">
        <v>13.36</v>
      </c>
      <c r="X14">
        <v>29.393067529485439</v>
      </c>
      <c r="Y14">
        <v>0</v>
      </c>
      <c r="Z14">
        <v>1.9390909090909094</v>
      </c>
      <c r="AA14">
        <v>8.3528312236286926</v>
      </c>
      <c r="AB14">
        <v>7.5309732164258847</v>
      </c>
      <c r="AC14">
        <v>5.7557597632024056</v>
      </c>
      <c r="AD14">
        <v>8.170745208121172</v>
      </c>
      <c r="AE14">
        <v>14.496604578535985</v>
      </c>
      <c r="AF14">
        <v>7.9163376043655811</v>
      </c>
      <c r="AG14">
        <v>12.258382447094645</v>
      </c>
      <c r="AH14">
        <v>34.784636916687063</v>
      </c>
      <c r="AI14">
        <v>0.75596881807934924</v>
      </c>
      <c r="AJ14">
        <v>0</v>
      </c>
      <c r="AK14">
        <v>15.394617896507155</v>
      </c>
      <c r="AL14">
        <v>0</v>
      </c>
      <c r="AM14">
        <v>0</v>
      </c>
      <c r="AN14">
        <v>0</v>
      </c>
      <c r="AO14">
        <v>0.4356560000000001</v>
      </c>
      <c r="AP14">
        <v>3.8656006628003308</v>
      </c>
      <c r="AQ14">
        <v>18.508751937436635</v>
      </c>
      <c r="AR14">
        <v>6.5653804347826084</v>
      </c>
      <c r="AS14">
        <v>5.5972906716491897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693.01353239036371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4.55</v>
      </c>
      <c r="L15">
        <v>442.66999999999996</v>
      </c>
      <c r="M15">
        <v>13.67</v>
      </c>
      <c r="N15">
        <v>35.32</v>
      </c>
      <c r="O15">
        <v>0</v>
      </c>
      <c r="P15">
        <v>26.759999999999998</v>
      </c>
      <c r="Q15">
        <v>3.35</v>
      </c>
      <c r="R15">
        <v>6.93</v>
      </c>
      <c r="S15">
        <v>0</v>
      </c>
      <c r="T15">
        <v>0</v>
      </c>
      <c r="U15">
        <v>22.91</v>
      </c>
      <c r="V15">
        <v>5.81</v>
      </c>
      <c r="W15">
        <v>13.36</v>
      </c>
      <c r="X15">
        <v>29.393067529485439</v>
      </c>
      <c r="Y15">
        <v>0</v>
      </c>
      <c r="Z15">
        <v>1.9390909090909094</v>
      </c>
      <c r="AA15">
        <v>8.3528312236286926</v>
      </c>
      <c r="AB15">
        <v>7.5309732164258847</v>
      </c>
      <c r="AC15">
        <v>5.7557597632024056</v>
      </c>
      <c r="AD15">
        <v>8.170745208121172</v>
      </c>
      <c r="AE15">
        <v>14.496604578535985</v>
      </c>
      <c r="AF15">
        <v>7.9163376043655811</v>
      </c>
      <c r="AG15">
        <v>12.258382447094645</v>
      </c>
      <c r="AH15">
        <v>34.784636916687063</v>
      </c>
      <c r="AI15">
        <v>0.75596881807934924</v>
      </c>
      <c r="AJ15">
        <v>0</v>
      </c>
      <c r="AK15">
        <v>15.394617896507155</v>
      </c>
      <c r="AL15">
        <v>0</v>
      </c>
      <c r="AM15">
        <v>0</v>
      </c>
      <c r="AN15">
        <v>0</v>
      </c>
      <c r="AO15">
        <v>0.4356560000000001</v>
      </c>
      <c r="AP15">
        <v>3.5035840927920465</v>
      </c>
      <c r="AQ15">
        <v>18.508751937436635</v>
      </c>
      <c r="AR15">
        <v>6.5653804347826084</v>
      </c>
      <c r="AS15">
        <v>5.5972906716491897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756.68967924788456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4.55</v>
      </c>
      <c r="L16">
        <v>373.1488102377636</v>
      </c>
      <c r="M16">
        <v>13.67</v>
      </c>
      <c r="N16">
        <v>35.32</v>
      </c>
      <c r="O16">
        <v>0</v>
      </c>
      <c r="P16">
        <v>26.759999999999998</v>
      </c>
      <c r="Q16">
        <v>3.35</v>
      </c>
      <c r="R16">
        <v>12.606978193146418</v>
      </c>
      <c r="S16">
        <v>0</v>
      </c>
      <c r="T16">
        <v>0</v>
      </c>
      <c r="U16">
        <v>22.91</v>
      </c>
      <c r="V16">
        <v>5.81</v>
      </c>
      <c r="W16">
        <v>13.36</v>
      </c>
      <c r="X16">
        <v>29.393067529485439</v>
      </c>
      <c r="Y16">
        <v>0</v>
      </c>
      <c r="Z16">
        <v>1.9390909090909094</v>
      </c>
      <c r="AA16">
        <v>8.3528312236286926</v>
      </c>
      <c r="AB16">
        <v>7.5309732164258847</v>
      </c>
      <c r="AC16">
        <v>5.7557597632024056</v>
      </c>
      <c r="AD16">
        <v>8.170745208121172</v>
      </c>
      <c r="AE16">
        <v>14.496604578535985</v>
      </c>
      <c r="AF16">
        <v>7.9163376043655811</v>
      </c>
      <c r="AG16">
        <v>12.258382447094645</v>
      </c>
      <c r="AH16">
        <v>34.784636916687063</v>
      </c>
      <c r="AI16">
        <v>0.75596881807934924</v>
      </c>
      <c r="AJ16">
        <v>0</v>
      </c>
      <c r="AK16">
        <v>15.394617896507155</v>
      </c>
      <c r="AL16">
        <v>0</v>
      </c>
      <c r="AM16">
        <v>0</v>
      </c>
      <c r="AN16">
        <v>0</v>
      </c>
      <c r="AO16">
        <v>0.4356560000000001</v>
      </c>
      <c r="AP16">
        <v>3.5035840927920465</v>
      </c>
      <c r="AQ16">
        <v>18.508751937436635</v>
      </c>
      <c r="AR16">
        <v>6.5653804347826084</v>
      </c>
      <c r="AS16">
        <v>5.5972906716491897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692.84546767879476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4.5300000000000011</v>
      </c>
      <c r="L17">
        <v>370.16</v>
      </c>
      <c r="M17">
        <v>13.67</v>
      </c>
      <c r="N17">
        <v>35.32</v>
      </c>
      <c r="O17">
        <v>0</v>
      </c>
      <c r="P17">
        <v>26.759999999999998</v>
      </c>
      <c r="Q17">
        <v>3.35</v>
      </c>
      <c r="R17">
        <v>12.413019464720197</v>
      </c>
      <c r="S17">
        <v>0</v>
      </c>
      <c r="T17">
        <v>0</v>
      </c>
      <c r="U17">
        <v>22.91</v>
      </c>
      <c r="V17">
        <v>5.81</v>
      </c>
      <c r="W17">
        <v>13.36</v>
      </c>
      <c r="X17">
        <v>29.393067529485439</v>
      </c>
      <c r="Y17">
        <v>0</v>
      </c>
      <c r="Z17">
        <v>1.9390909090909094</v>
      </c>
      <c r="AA17">
        <v>8.3528312236286926</v>
      </c>
      <c r="AB17">
        <v>7.5309732164258847</v>
      </c>
      <c r="AC17">
        <v>5.7557597632024056</v>
      </c>
      <c r="AD17">
        <v>8.170745208121172</v>
      </c>
      <c r="AE17">
        <v>14.496604578535985</v>
      </c>
      <c r="AF17">
        <v>7.9163376043655811</v>
      </c>
      <c r="AG17">
        <v>12.258382447094645</v>
      </c>
      <c r="AH17">
        <v>41.744934904376869</v>
      </c>
      <c r="AI17">
        <v>0.75596881807934924</v>
      </c>
      <c r="AJ17">
        <v>0</v>
      </c>
      <c r="AK17">
        <v>15.394617896507155</v>
      </c>
      <c r="AL17">
        <v>0</v>
      </c>
      <c r="AM17">
        <v>0</v>
      </c>
      <c r="AN17">
        <v>0</v>
      </c>
      <c r="AO17">
        <v>0.4356560000000001</v>
      </c>
      <c r="AP17">
        <v>3.5035840927920465</v>
      </c>
      <c r="AQ17">
        <v>18.508751937436635</v>
      </c>
      <c r="AR17">
        <v>6.5653804347826084</v>
      </c>
      <c r="AS17">
        <v>5.5972906716491897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696.60299670029485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4.5300000000000011</v>
      </c>
      <c r="L18">
        <v>373.1488102377636</v>
      </c>
      <c r="M18">
        <v>13.67</v>
      </c>
      <c r="N18">
        <v>35.32</v>
      </c>
      <c r="O18">
        <v>0</v>
      </c>
      <c r="P18">
        <v>26.759999999999998</v>
      </c>
      <c r="Q18">
        <v>3.35</v>
      </c>
      <c r="R18">
        <v>12.413019464720197</v>
      </c>
      <c r="S18">
        <v>0</v>
      </c>
      <c r="T18">
        <v>0</v>
      </c>
      <c r="U18">
        <v>22.91</v>
      </c>
      <c r="V18">
        <v>5.81</v>
      </c>
      <c r="W18">
        <v>13.36</v>
      </c>
      <c r="X18">
        <v>29.393067529485439</v>
      </c>
      <c r="Y18">
        <v>0</v>
      </c>
      <c r="Z18">
        <v>1.9390909090909094</v>
      </c>
      <c r="AA18">
        <v>8.3528312236286926</v>
      </c>
      <c r="AB18">
        <v>7.5309732164258847</v>
      </c>
      <c r="AC18">
        <v>5.7557597632024056</v>
      </c>
      <c r="AD18">
        <v>8.170745208121172</v>
      </c>
      <c r="AE18">
        <v>14.496604578535985</v>
      </c>
      <c r="AF18">
        <v>7.9163376043655811</v>
      </c>
      <c r="AG18">
        <v>12.258382447094645</v>
      </c>
      <c r="AH18">
        <v>41.744934904376869</v>
      </c>
      <c r="AI18">
        <v>0.75596881807934924</v>
      </c>
      <c r="AJ18">
        <v>0</v>
      </c>
      <c r="AK18">
        <v>15.394617896507155</v>
      </c>
      <c r="AL18">
        <v>0</v>
      </c>
      <c r="AM18">
        <v>0</v>
      </c>
      <c r="AN18">
        <v>0</v>
      </c>
      <c r="AO18">
        <v>0.39270400000000011</v>
      </c>
      <c r="AP18">
        <v>3.5035840927920465</v>
      </c>
      <c r="AQ18">
        <v>18.508751937436635</v>
      </c>
      <c r="AR18">
        <v>6.5653804347826084</v>
      </c>
      <c r="AS18">
        <v>5.5972906716491897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699.54885493805841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4.5300000000000011</v>
      </c>
      <c r="L19">
        <v>405.43872248875886</v>
      </c>
      <c r="M19">
        <v>13.67</v>
      </c>
      <c r="N19">
        <v>35.32</v>
      </c>
      <c r="O19">
        <v>0</v>
      </c>
      <c r="P19">
        <v>26.759999999999998</v>
      </c>
      <c r="Q19">
        <v>3.35</v>
      </c>
      <c r="R19">
        <v>12.433020656136087</v>
      </c>
      <c r="S19">
        <v>0</v>
      </c>
      <c r="T19">
        <v>0</v>
      </c>
      <c r="U19">
        <v>22.91</v>
      </c>
      <c r="V19">
        <v>5.81</v>
      </c>
      <c r="W19">
        <v>13.36</v>
      </c>
      <c r="X19">
        <v>29.393067529485439</v>
      </c>
      <c r="Y19">
        <v>0</v>
      </c>
      <c r="Z19">
        <v>1.9390909090909094</v>
      </c>
      <c r="AA19">
        <v>8.3528312236286926</v>
      </c>
      <c r="AB19">
        <v>7.5309732164258847</v>
      </c>
      <c r="AC19">
        <v>5.7557597632024056</v>
      </c>
      <c r="AD19">
        <v>8.170745208121172</v>
      </c>
      <c r="AE19">
        <v>14.496604578535985</v>
      </c>
      <c r="AF19">
        <v>7.9163376043655811</v>
      </c>
      <c r="AG19">
        <v>12.258382447094645</v>
      </c>
      <c r="AH19">
        <v>41.744934904376869</v>
      </c>
      <c r="AI19">
        <v>0.75596881807934924</v>
      </c>
      <c r="AJ19">
        <v>0</v>
      </c>
      <c r="AK19">
        <v>15.394617896507155</v>
      </c>
      <c r="AL19">
        <v>0</v>
      </c>
      <c r="AM19">
        <v>0</v>
      </c>
      <c r="AN19">
        <v>0</v>
      </c>
      <c r="AO19">
        <v>0.87438000000000016</v>
      </c>
      <c r="AP19">
        <v>3.5035840927920465</v>
      </c>
      <c r="AQ19">
        <v>18.508751937436635</v>
      </c>
      <c r="AR19">
        <v>8.206725543478262</v>
      </c>
      <c r="AS19">
        <v>5.5972906716491897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733.98178948916507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4.5300000000000011</v>
      </c>
      <c r="L20">
        <v>300</v>
      </c>
      <c r="M20">
        <v>13.67</v>
      </c>
      <c r="N20">
        <v>35.32</v>
      </c>
      <c r="O20">
        <v>0</v>
      </c>
      <c r="P20">
        <v>26.759999999999998</v>
      </c>
      <c r="Q20">
        <v>5.2669306930693063</v>
      </c>
      <c r="R20">
        <v>12.413019464720197</v>
      </c>
      <c r="S20">
        <v>0</v>
      </c>
      <c r="T20">
        <v>0</v>
      </c>
      <c r="U20">
        <v>22.91</v>
      </c>
      <c r="V20">
        <v>5.81</v>
      </c>
      <c r="W20">
        <v>13.36</v>
      </c>
      <c r="X20">
        <v>29.393067529485439</v>
      </c>
      <c r="Y20">
        <v>0</v>
      </c>
      <c r="Z20">
        <v>1.9390909090909094</v>
      </c>
      <c r="AA20">
        <v>8.3528312236286926</v>
      </c>
      <c r="AB20">
        <v>7.5309732164258847</v>
      </c>
      <c r="AC20">
        <v>5.7557597632024056</v>
      </c>
      <c r="AD20">
        <v>8.170745208121172</v>
      </c>
      <c r="AE20">
        <v>14.496604578535985</v>
      </c>
      <c r="AF20">
        <v>7.9163376043655811</v>
      </c>
      <c r="AG20">
        <v>12.258382447094645</v>
      </c>
      <c r="AH20">
        <v>41.744934904376869</v>
      </c>
      <c r="AI20">
        <v>0.75596881807934924</v>
      </c>
      <c r="AJ20">
        <v>0</v>
      </c>
      <c r="AK20">
        <v>15.394617896507155</v>
      </c>
      <c r="AL20">
        <v>0</v>
      </c>
      <c r="AM20">
        <v>0</v>
      </c>
      <c r="AN20">
        <v>0</v>
      </c>
      <c r="AO20">
        <v>0.87438000000000016</v>
      </c>
      <c r="AP20">
        <v>3.5035840927920465</v>
      </c>
      <c r="AQ20">
        <v>18.508751937436635</v>
      </c>
      <c r="AR20">
        <v>8.206725543478262</v>
      </c>
      <c r="AS20">
        <v>5.5972906716491897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630.43999650205967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4.5300000000000011</v>
      </c>
      <c r="L21">
        <v>373.14881710775046</v>
      </c>
      <c r="M21">
        <v>13.67</v>
      </c>
      <c r="N21">
        <v>35.32</v>
      </c>
      <c r="O21">
        <v>0</v>
      </c>
      <c r="P21">
        <v>26.759999999999998</v>
      </c>
      <c r="Q21">
        <v>6.12</v>
      </c>
      <c r="R21">
        <v>12.413019464720197</v>
      </c>
      <c r="S21">
        <v>0</v>
      </c>
      <c r="T21">
        <v>0</v>
      </c>
      <c r="U21">
        <v>22.91</v>
      </c>
      <c r="V21">
        <v>5.81</v>
      </c>
      <c r="W21">
        <v>13.36</v>
      </c>
      <c r="X21">
        <v>29.393067529485439</v>
      </c>
      <c r="Y21">
        <v>0</v>
      </c>
      <c r="Z21">
        <v>1.9390909090909094</v>
      </c>
      <c r="AA21">
        <v>8.3528312236286926</v>
      </c>
      <c r="AB21">
        <v>7.5309732164258847</v>
      </c>
      <c r="AC21">
        <v>5.7557597632024056</v>
      </c>
      <c r="AD21">
        <v>8.170745208121172</v>
      </c>
      <c r="AE21">
        <v>14.496604578535985</v>
      </c>
      <c r="AF21">
        <v>7.9163376043655811</v>
      </c>
      <c r="AG21">
        <v>12.258382447094645</v>
      </c>
      <c r="AH21">
        <v>41.744934904376869</v>
      </c>
      <c r="AI21">
        <v>0.75596881807934924</v>
      </c>
      <c r="AJ21">
        <v>0</v>
      </c>
      <c r="AK21">
        <v>15.394617896507155</v>
      </c>
      <c r="AL21">
        <v>0</v>
      </c>
      <c r="AM21">
        <v>0</v>
      </c>
      <c r="AN21">
        <v>0</v>
      </c>
      <c r="AO21">
        <v>0.83142800000000028</v>
      </c>
      <c r="AP21">
        <v>3.5035840927920465</v>
      </c>
      <c r="AQ21">
        <v>18.508751937436635</v>
      </c>
      <c r="AR21">
        <v>8.206725543478262</v>
      </c>
      <c r="AS21">
        <v>5.5972906716491897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704.39893091674071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4.5300000000000011</v>
      </c>
      <c r="L22">
        <v>373.14881710775046</v>
      </c>
      <c r="M22">
        <v>13.67</v>
      </c>
      <c r="N22">
        <v>35.32</v>
      </c>
      <c r="O22">
        <v>0</v>
      </c>
      <c r="P22">
        <v>26.759999999999998</v>
      </c>
      <c r="Q22">
        <v>6.12</v>
      </c>
      <c r="R22">
        <v>6.93</v>
      </c>
      <c r="S22">
        <v>0</v>
      </c>
      <c r="T22">
        <v>0</v>
      </c>
      <c r="U22">
        <v>22.91</v>
      </c>
      <c r="V22">
        <v>5.81</v>
      </c>
      <c r="W22">
        <v>13.36</v>
      </c>
      <c r="X22">
        <v>29.393067529485439</v>
      </c>
      <c r="Y22">
        <v>0</v>
      </c>
      <c r="Z22">
        <v>1.9390909090909094</v>
      </c>
      <c r="AA22">
        <v>8.3528312236286926</v>
      </c>
      <c r="AB22">
        <v>7.5309732164258847</v>
      </c>
      <c r="AC22">
        <v>5.7557597632024056</v>
      </c>
      <c r="AD22">
        <v>8.170745208121172</v>
      </c>
      <c r="AE22">
        <v>14.496604578535985</v>
      </c>
      <c r="AF22">
        <v>7.9163376043655811</v>
      </c>
      <c r="AG22">
        <v>12.258382447094645</v>
      </c>
      <c r="AH22">
        <v>41.744934904376869</v>
      </c>
      <c r="AI22">
        <v>0.75596881807934924</v>
      </c>
      <c r="AJ22">
        <v>0</v>
      </c>
      <c r="AK22">
        <v>15.394617896507155</v>
      </c>
      <c r="AL22">
        <v>0</v>
      </c>
      <c r="AM22">
        <v>0</v>
      </c>
      <c r="AN22">
        <v>0</v>
      </c>
      <c r="AO22">
        <v>0.83142800000000028</v>
      </c>
      <c r="AP22">
        <v>3.5035840927920465</v>
      </c>
      <c r="AQ22">
        <v>18.508751937436635</v>
      </c>
      <c r="AR22">
        <v>8.206725543478262</v>
      </c>
      <c r="AS22">
        <v>5.5972906716491897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698.91591145202062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4.5300000000000011</v>
      </c>
      <c r="L23">
        <v>329.53868120867253</v>
      </c>
      <c r="M23">
        <v>13.67</v>
      </c>
      <c r="N23">
        <v>35.32</v>
      </c>
      <c r="O23">
        <v>0</v>
      </c>
      <c r="P23">
        <v>26.759999999999998</v>
      </c>
      <c r="Q23">
        <v>3.35</v>
      </c>
      <c r="R23">
        <v>6.93</v>
      </c>
      <c r="S23">
        <v>0</v>
      </c>
      <c r="T23">
        <v>0</v>
      </c>
      <c r="U23">
        <v>22.91</v>
      </c>
      <c r="V23">
        <v>5.81</v>
      </c>
      <c r="W23">
        <v>13.36</v>
      </c>
      <c r="X23">
        <v>29.393067529485439</v>
      </c>
      <c r="Y23">
        <v>0</v>
      </c>
      <c r="Z23">
        <v>1.9390909090909094</v>
      </c>
      <c r="AA23">
        <v>8.3528312236286926</v>
      </c>
      <c r="AB23">
        <v>7.5309732164258847</v>
      </c>
      <c r="AC23">
        <v>5.7557597632024056</v>
      </c>
      <c r="AD23">
        <v>8.170745208121172</v>
      </c>
      <c r="AE23">
        <v>14.496604578535985</v>
      </c>
      <c r="AF23">
        <v>7.9163376043655811</v>
      </c>
      <c r="AG23">
        <v>12.258382447094645</v>
      </c>
      <c r="AH23">
        <v>41.744934904376869</v>
      </c>
      <c r="AI23">
        <v>0.75596881807934924</v>
      </c>
      <c r="AJ23">
        <v>0</v>
      </c>
      <c r="AK23">
        <v>15.394617896507155</v>
      </c>
      <c r="AL23">
        <v>0</v>
      </c>
      <c r="AM23">
        <v>0</v>
      </c>
      <c r="AN23">
        <v>0</v>
      </c>
      <c r="AO23">
        <v>0.73938800000000016</v>
      </c>
      <c r="AP23">
        <v>3.5035840927920465</v>
      </c>
      <c r="AQ23">
        <v>18.508751937436635</v>
      </c>
      <c r="AR23">
        <v>5.908842391304348</v>
      </c>
      <c r="AS23">
        <v>5.5972906716491897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650.14585240076883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4.5300000000000011</v>
      </c>
      <c r="L24">
        <v>329.53868120867253</v>
      </c>
      <c r="M24">
        <v>13.67</v>
      </c>
      <c r="N24">
        <v>35.32</v>
      </c>
      <c r="O24">
        <v>0</v>
      </c>
      <c r="P24">
        <v>26.759999999999998</v>
      </c>
      <c r="Q24">
        <v>3.35</v>
      </c>
      <c r="R24">
        <v>6.9299999999999979</v>
      </c>
      <c r="S24">
        <v>0</v>
      </c>
      <c r="T24">
        <v>0</v>
      </c>
      <c r="U24">
        <v>22.91</v>
      </c>
      <c r="V24">
        <v>5.81</v>
      </c>
      <c r="W24">
        <v>13.36</v>
      </c>
      <c r="X24">
        <v>29.393067529485439</v>
      </c>
      <c r="Y24">
        <v>0</v>
      </c>
      <c r="Z24">
        <v>1.9390909090909094</v>
      </c>
      <c r="AA24">
        <v>8.3528312236286926</v>
      </c>
      <c r="AB24">
        <v>7.5309732164258847</v>
      </c>
      <c r="AC24">
        <v>5.7557597632024056</v>
      </c>
      <c r="AD24">
        <v>8.170745208121172</v>
      </c>
      <c r="AE24">
        <v>14.496604578535985</v>
      </c>
      <c r="AF24">
        <v>7.9163376043655811</v>
      </c>
      <c r="AG24">
        <v>12.258382447094645</v>
      </c>
      <c r="AH24">
        <v>41.744934904376869</v>
      </c>
      <c r="AI24">
        <v>1.1367325242443154</v>
      </c>
      <c r="AJ24">
        <v>0</v>
      </c>
      <c r="AK24">
        <v>15.394617896507155</v>
      </c>
      <c r="AL24">
        <v>0</v>
      </c>
      <c r="AM24">
        <v>0</v>
      </c>
      <c r="AN24">
        <v>0</v>
      </c>
      <c r="AO24">
        <v>0.65655200000000025</v>
      </c>
      <c r="AP24">
        <v>3.5035840927920465</v>
      </c>
      <c r="AQ24">
        <v>20.082359614167309</v>
      </c>
      <c r="AR24">
        <v>5.908842391304348</v>
      </c>
      <c r="AS24">
        <v>5.5972906716491897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652.0173877836645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4.5300000000000011</v>
      </c>
      <c r="L25">
        <v>329.53868120867253</v>
      </c>
      <c r="M25">
        <v>13.67</v>
      </c>
      <c r="N25">
        <v>35.32</v>
      </c>
      <c r="O25">
        <v>0</v>
      </c>
      <c r="P25">
        <v>26.759999999999998</v>
      </c>
      <c r="Q25">
        <v>3.35</v>
      </c>
      <c r="R25">
        <v>6.9299999999999979</v>
      </c>
      <c r="S25">
        <v>0</v>
      </c>
      <c r="T25">
        <v>0</v>
      </c>
      <c r="U25">
        <v>22.91</v>
      </c>
      <c r="V25">
        <v>5.81</v>
      </c>
      <c r="W25">
        <v>13.36</v>
      </c>
      <c r="X25">
        <v>29.393067529485439</v>
      </c>
      <c r="Y25">
        <v>0</v>
      </c>
      <c r="Z25">
        <v>1.9390909090909094</v>
      </c>
      <c r="AA25">
        <v>12.530780590717299</v>
      </c>
      <c r="AB25">
        <v>7.5309732164258847</v>
      </c>
      <c r="AC25">
        <v>5.7557597632024056</v>
      </c>
      <c r="AD25">
        <v>8.170745208121172</v>
      </c>
      <c r="AE25">
        <v>14.496604578535985</v>
      </c>
      <c r="AF25">
        <v>7.9163376043655811</v>
      </c>
      <c r="AG25">
        <v>12.258382447094645</v>
      </c>
      <c r="AH25">
        <v>41.744934904376869</v>
      </c>
      <c r="AI25">
        <v>2.2706857513633394</v>
      </c>
      <c r="AJ25">
        <v>0</v>
      </c>
      <c r="AK25">
        <v>15.394617896507155</v>
      </c>
      <c r="AL25">
        <v>0</v>
      </c>
      <c r="AM25">
        <v>0</v>
      </c>
      <c r="AN25">
        <v>0</v>
      </c>
      <c r="AO25">
        <v>0.61360000000000015</v>
      </c>
      <c r="AP25">
        <v>3.5035840927920465</v>
      </c>
      <c r="AQ25">
        <v>20.082359614167309</v>
      </c>
      <c r="AR25">
        <v>5.908842391304348</v>
      </c>
      <c r="AS25">
        <v>5.5972906716491897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657.2863383778722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4.5300000000000011</v>
      </c>
      <c r="L26">
        <v>329.53868120867253</v>
      </c>
      <c r="M26">
        <v>13.67</v>
      </c>
      <c r="N26">
        <v>35.32</v>
      </c>
      <c r="O26">
        <v>0</v>
      </c>
      <c r="P26">
        <v>26.759999999999998</v>
      </c>
      <c r="Q26">
        <v>3.35</v>
      </c>
      <c r="R26">
        <v>6.9299999999999979</v>
      </c>
      <c r="S26">
        <v>0</v>
      </c>
      <c r="T26">
        <v>0</v>
      </c>
      <c r="U26">
        <v>22.91</v>
      </c>
      <c r="V26">
        <v>5.81</v>
      </c>
      <c r="W26">
        <v>13.36</v>
      </c>
      <c r="X26">
        <v>29.393067529485439</v>
      </c>
      <c r="Y26">
        <v>0</v>
      </c>
      <c r="Z26">
        <v>1.9390909090909094</v>
      </c>
      <c r="AA26">
        <v>12.530780590717299</v>
      </c>
      <c r="AB26">
        <v>7.5309732164258847</v>
      </c>
      <c r="AC26">
        <v>5.7557597632024056</v>
      </c>
      <c r="AD26">
        <v>8.170745208121172</v>
      </c>
      <c r="AE26">
        <v>14.496604578535985</v>
      </c>
      <c r="AF26">
        <v>7.9163376043655811</v>
      </c>
      <c r="AG26">
        <v>12.258382447094645</v>
      </c>
      <c r="AH26">
        <v>41.744934904376869</v>
      </c>
      <c r="AI26">
        <v>14.574634125029805</v>
      </c>
      <c r="AJ26">
        <v>0</v>
      </c>
      <c r="AK26">
        <v>15.394617896507155</v>
      </c>
      <c r="AL26">
        <v>0</v>
      </c>
      <c r="AM26">
        <v>0</v>
      </c>
      <c r="AN26">
        <v>0</v>
      </c>
      <c r="AO26">
        <v>0.5675800000000002</v>
      </c>
      <c r="AP26">
        <v>3.5035840927920465</v>
      </c>
      <c r="AQ26">
        <v>20.082359614167309</v>
      </c>
      <c r="AR26">
        <v>5.908842391304348</v>
      </c>
      <c r="AS26">
        <v>5.5972906716491897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669.54426675153866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4.5300000000000011</v>
      </c>
      <c r="L27">
        <v>329.53868120867253</v>
      </c>
      <c r="M27">
        <v>13.67</v>
      </c>
      <c r="N27">
        <v>35.32</v>
      </c>
      <c r="O27">
        <v>0</v>
      </c>
      <c r="P27">
        <v>26.759999999999998</v>
      </c>
      <c r="Q27">
        <v>3.35</v>
      </c>
      <c r="R27">
        <v>6.9299999999999979</v>
      </c>
      <c r="S27">
        <v>0</v>
      </c>
      <c r="T27">
        <v>0</v>
      </c>
      <c r="U27">
        <v>22.91</v>
      </c>
      <c r="V27">
        <v>5.81</v>
      </c>
      <c r="W27">
        <v>13.36</v>
      </c>
      <c r="X27">
        <v>29.393067529485439</v>
      </c>
      <c r="Y27">
        <v>0</v>
      </c>
      <c r="Z27">
        <v>1.9390909090909094</v>
      </c>
      <c r="AA27">
        <v>12.530780590717299</v>
      </c>
      <c r="AB27">
        <v>7.5309732164258847</v>
      </c>
      <c r="AC27">
        <v>5.7557597632024056</v>
      </c>
      <c r="AD27">
        <v>8.170745208121172</v>
      </c>
      <c r="AE27">
        <v>14.496604578535985</v>
      </c>
      <c r="AF27">
        <v>10.554177404182665</v>
      </c>
      <c r="AG27">
        <v>12.258382447094645</v>
      </c>
      <c r="AH27">
        <v>41.744934904376869</v>
      </c>
      <c r="AI27">
        <v>14.574634125029805</v>
      </c>
      <c r="AJ27">
        <v>0</v>
      </c>
      <c r="AK27">
        <v>15.394617896507155</v>
      </c>
      <c r="AL27">
        <v>0</v>
      </c>
      <c r="AM27">
        <v>0</v>
      </c>
      <c r="AN27">
        <v>0</v>
      </c>
      <c r="AO27">
        <v>0.52462800000000009</v>
      </c>
      <c r="AP27">
        <v>3.5035840927920465</v>
      </c>
      <c r="AQ27">
        <v>20.082359614167309</v>
      </c>
      <c r="AR27">
        <v>5.908842391304348</v>
      </c>
      <c r="AS27">
        <v>5.5972906716491897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672.13915455135566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4.5300000000000011</v>
      </c>
      <c r="L28">
        <v>329.53868120867253</v>
      </c>
      <c r="M28">
        <v>13.67</v>
      </c>
      <c r="N28">
        <v>35.32</v>
      </c>
      <c r="O28">
        <v>0</v>
      </c>
      <c r="P28">
        <v>26.759999999999998</v>
      </c>
      <c r="Q28">
        <v>3.35</v>
      </c>
      <c r="R28">
        <v>6.9299999999999979</v>
      </c>
      <c r="S28">
        <v>0</v>
      </c>
      <c r="T28">
        <v>0</v>
      </c>
      <c r="U28">
        <v>22.91</v>
      </c>
      <c r="V28">
        <v>5.81</v>
      </c>
      <c r="W28">
        <v>13.36</v>
      </c>
      <c r="X28">
        <v>29.393067529485439</v>
      </c>
      <c r="Y28">
        <v>0</v>
      </c>
      <c r="Z28">
        <v>1.9390909090909094</v>
      </c>
      <c r="AA28">
        <v>12.530780590717299</v>
      </c>
      <c r="AB28">
        <v>7.5309732164258847</v>
      </c>
      <c r="AC28">
        <v>5.7557597632024056</v>
      </c>
      <c r="AD28">
        <v>8.170745208121172</v>
      </c>
      <c r="AE28">
        <v>14.496604578535985</v>
      </c>
      <c r="AF28">
        <v>10.554177404182665</v>
      </c>
      <c r="AG28">
        <v>12.258382447094645</v>
      </c>
      <c r="AH28">
        <v>41.744934904376869</v>
      </c>
      <c r="AI28">
        <v>14.574634125029805</v>
      </c>
      <c r="AJ28">
        <v>0</v>
      </c>
      <c r="AK28">
        <v>15.394617896507155</v>
      </c>
      <c r="AL28">
        <v>0</v>
      </c>
      <c r="AM28">
        <v>0</v>
      </c>
      <c r="AN28">
        <v>0</v>
      </c>
      <c r="AO28">
        <v>0.52462800000000009</v>
      </c>
      <c r="AP28">
        <v>3.5035840927920465</v>
      </c>
      <c r="AQ28">
        <v>20.082359614167309</v>
      </c>
      <c r="AR28">
        <v>5.908842391304348</v>
      </c>
      <c r="AS28">
        <v>5.5972906716491897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672.13915455135566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4.5300000000000011</v>
      </c>
      <c r="L29">
        <v>329.53000000000003</v>
      </c>
      <c r="M29">
        <v>13.67</v>
      </c>
      <c r="N29">
        <v>35.32</v>
      </c>
      <c r="O29">
        <v>0</v>
      </c>
      <c r="P29">
        <v>26.759999999999998</v>
      </c>
      <c r="Q29">
        <v>3.35</v>
      </c>
      <c r="R29">
        <v>5.47</v>
      </c>
      <c r="S29">
        <v>0</v>
      </c>
      <c r="T29">
        <v>0</v>
      </c>
      <c r="U29">
        <v>22.91</v>
      </c>
      <c r="V29">
        <v>5.81</v>
      </c>
      <c r="W29">
        <v>13.36</v>
      </c>
      <c r="X29">
        <v>29.393067529485439</v>
      </c>
      <c r="Y29">
        <v>0</v>
      </c>
      <c r="Z29">
        <v>1.9390909090909094</v>
      </c>
      <c r="AA29">
        <v>12.530780590717299</v>
      </c>
      <c r="AB29">
        <v>7.5309732164258847</v>
      </c>
      <c r="AC29">
        <v>5.7557597632024056</v>
      </c>
      <c r="AD29">
        <v>8.170745208121172</v>
      </c>
      <c r="AE29">
        <v>14.496604578535985</v>
      </c>
      <c r="AF29">
        <v>10.554177404182665</v>
      </c>
      <c r="AG29">
        <v>12.258382447094645</v>
      </c>
      <c r="AH29">
        <v>41.744934904376869</v>
      </c>
      <c r="AI29">
        <v>9.8414911206579969</v>
      </c>
      <c r="AJ29">
        <v>0</v>
      </c>
      <c r="AK29">
        <v>15.394617896507155</v>
      </c>
      <c r="AL29">
        <v>0</v>
      </c>
      <c r="AM29">
        <v>0</v>
      </c>
      <c r="AN29">
        <v>0</v>
      </c>
      <c r="AO29">
        <v>0.52462800000000009</v>
      </c>
      <c r="AP29">
        <v>3.5035840927920465</v>
      </c>
      <c r="AQ29">
        <v>20.082359614167309</v>
      </c>
      <c r="AR29">
        <v>5.0866358695652165</v>
      </c>
      <c r="AS29">
        <v>5.5972906716491897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665.11512381657235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4.5300000000000011</v>
      </c>
      <c r="L30">
        <v>376.87</v>
      </c>
      <c r="M30">
        <v>13.67</v>
      </c>
      <c r="N30">
        <v>35.32</v>
      </c>
      <c r="O30">
        <v>0</v>
      </c>
      <c r="P30">
        <v>26.759999999999998</v>
      </c>
      <c r="Q30">
        <v>3.35</v>
      </c>
      <c r="R30">
        <v>5.6629773803261445</v>
      </c>
      <c r="S30">
        <v>0</v>
      </c>
      <c r="T30">
        <v>0</v>
      </c>
      <c r="U30">
        <v>22.91</v>
      </c>
      <c r="V30">
        <v>5.81</v>
      </c>
      <c r="W30">
        <v>13.36</v>
      </c>
      <c r="X30">
        <v>29.393067529485439</v>
      </c>
      <c r="Y30">
        <v>0</v>
      </c>
      <c r="Z30">
        <v>1.9390909090909094</v>
      </c>
      <c r="AA30">
        <v>12.530780590717299</v>
      </c>
      <c r="AB30">
        <v>7.5309732164258847</v>
      </c>
      <c r="AC30">
        <v>5.7557597632024056</v>
      </c>
      <c r="AD30">
        <v>8.170745208121172</v>
      </c>
      <c r="AE30">
        <v>14.496604578535985</v>
      </c>
      <c r="AF30">
        <v>10.554177404182665</v>
      </c>
      <c r="AG30">
        <v>12.258382447094645</v>
      </c>
      <c r="AH30">
        <v>41.744934904376869</v>
      </c>
      <c r="AI30">
        <v>9.8414911206579969</v>
      </c>
      <c r="AJ30">
        <v>0</v>
      </c>
      <c r="AK30">
        <v>15.394617896507155</v>
      </c>
      <c r="AL30">
        <v>0</v>
      </c>
      <c r="AM30">
        <v>0</v>
      </c>
      <c r="AN30">
        <v>0</v>
      </c>
      <c r="AO30">
        <v>0.52462800000000009</v>
      </c>
      <c r="AP30">
        <v>3.5035840927920465</v>
      </c>
      <c r="AQ30">
        <v>20.082359614167309</v>
      </c>
      <c r="AR30">
        <v>5.0866358695652165</v>
      </c>
      <c r="AS30">
        <v>5.5972906716491897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712.64810119689844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4.5300000000000011</v>
      </c>
      <c r="L31">
        <v>280</v>
      </c>
      <c r="M31">
        <v>13.67</v>
      </c>
      <c r="N31">
        <v>35.32</v>
      </c>
      <c r="O31">
        <v>0</v>
      </c>
      <c r="P31">
        <v>26.759999999999998</v>
      </c>
      <c r="Q31">
        <v>3.35</v>
      </c>
      <c r="R31">
        <v>5.6629773803261445</v>
      </c>
      <c r="S31">
        <v>0</v>
      </c>
      <c r="T31">
        <v>0</v>
      </c>
      <c r="U31">
        <v>22.91</v>
      </c>
      <c r="V31">
        <v>2.9082770870337478</v>
      </c>
      <c r="W31">
        <v>7.3400000000000016</v>
      </c>
      <c r="X31">
        <v>16.169999999999998</v>
      </c>
      <c r="Y31">
        <v>0</v>
      </c>
      <c r="Z31">
        <v>1.9390909090909094</v>
      </c>
      <c r="AA31">
        <v>8.3528312236286926</v>
      </c>
      <c r="AB31">
        <v>7.5309732164258847</v>
      </c>
      <c r="AC31">
        <v>5.7557597632024056</v>
      </c>
      <c r="AD31">
        <v>8.170745208121172</v>
      </c>
      <c r="AE31">
        <v>14.496604578535985</v>
      </c>
      <c r="AF31">
        <v>7.9163376043655811</v>
      </c>
      <c r="AG31">
        <v>12.258382447094645</v>
      </c>
      <c r="AH31">
        <v>41.744934904376869</v>
      </c>
      <c r="AI31">
        <v>9.8414911206579969</v>
      </c>
      <c r="AJ31">
        <v>0</v>
      </c>
      <c r="AK31">
        <v>15.394617896507155</v>
      </c>
      <c r="AL31">
        <v>0</v>
      </c>
      <c r="AM31">
        <v>0</v>
      </c>
      <c r="AN31">
        <v>0</v>
      </c>
      <c r="AO31">
        <v>0.5675800000000002</v>
      </c>
      <c r="AP31">
        <v>3.5035840927920465</v>
      </c>
      <c r="AQ31">
        <v>20.082359614167309</v>
      </c>
      <c r="AR31">
        <v>5.908842391304348</v>
      </c>
      <c r="AS31">
        <v>5.5972906716491897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587.68268010928011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4.5300000000000011</v>
      </c>
      <c r="L32">
        <v>212</v>
      </c>
      <c r="M32">
        <v>13.67</v>
      </c>
      <c r="N32">
        <v>35.32</v>
      </c>
      <c r="O32">
        <v>0</v>
      </c>
      <c r="P32">
        <v>26.759999999999998</v>
      </c>
      <c r="Q32">
        <v>3.35</v>
      </c>
      <c r="R32">
        <v>5.6629773803261445</v>
      </c>
      <c r="S32">
        <v>0</v>
      </c>
      <c r="T32">
        <v>0</v>
      </c>
      <c r="U32">
        <v>22.91</v>
      </c>
      <c r="V32">
        <v>2.9082770870337478</v>
      </c>
      <c r="W32">
        <v>13.24</v>
      </c>
      <c r="X32">
        <v>28.963068446704813</v>
      </c>
      <c r="Y32">
        <v>0</v>
      </c>
      <c r="Z32">
        <v>1.9390909090909094</v>
      </c>
      <c r="AA32">
        <v>8.3528312236286926</v>
      </c>
      <c r="AB32">
        <v>7.5309732164258847</v>
      </c>
      <c r="AC32">
        <v>5.7557597632024056</v>
      </c>
      <c r="AD32">
        <v>8.170745208121172</v>
      </c>
      <c r="AE32">
        <v>14.496604578535985</v>
      </c>
      <c r="AF32">
        <v>7.9163376043655811</v>
      </c>
      <c r="AG32">
        <v>12.258382447094645</v>
      </c>
      <c r="AH32">
        <v>41.744934904376869</v>
      </c>
      <c r="AI32">
        <v>1.1367325242443154</v>
      </c>
      <c r="AJ32">
        <v>0</v>
      </c>
      <c r="AK32">
        <v>15.394617896507155</v>
      </c>
      <c r="AL32">
        <v>0</v>
      </c>
      <c r="AM32">
        <v>0</v>
      </c>
      <c r="AN32">
        <v>0</v>
      </c>
      <c r="AO32">
        <v>0.5675800000000002</v>
      </c>
      <c r="AP32">
        <v>3.5035840927920465</v>
      </c>
      <c r="AQ32">
        <v>20.082359614167309</v>
      </c>
      <c r="AR32">
        <v>5.908842391304348</v>
      </c>
      <c r="AS32">
        <v>5.5972906716491897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529.67098995957122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4.5300000000000011</v>
      </c>
      <c r="L33">
        <v>212</v>
      </c>
      <c r="M33">
        <v>13.67</v>
      </c>
      <c r="N33">
        <v>35.32</v>
      </c>
      <c r="O33">
        <v>0</v>
      </c>
      <c r="P33">
        <v>28.554091238233163</v>
      </c>
      <c r="Q33">
        <v>3.35</v>
      </c>
      <c r="R33">
        <v>5.6629773803261445</v>
      </c>
      <c r="S33">
        <v>0</v>
      </c>
      <c r="T33">
        <v>0</v>
      </c>
      <c r="U33">
        <v>23.889999999999997</v>
      </c>
      <c r="V33">
        <v>6.18</v>
      </c>
      <c r="W33">
        <v>13.36</v>
      </c>
      <c r="X33">
        <v>29.393067529485439</v>
      </c>
      <c r="Y33">
        <v>0</v>
      </c>
      <c r="Z33">
        <v>1.9390909090909094</v>
      </c>
      <c r="AA33">
        <v>4.1779493670886074</v>
      </c>
      <c r="AB33">
        <v>7.5309732164258847</v>
      </c>
      <c r="AC33">
        <v>5.7557597632024056</v>
      </c>
      <c r="AD33">
        <v>8.170745208121172</v>
      </c>
      <c r="AE33">
        <v>14.496604578535985</v>
      </c>
      <c r="AF33">
        <v>7.9163376043655811</v>
      </c>
      <c r="AG33">
        <v>12.258382447094645</v>
      </c>
      <c r="AH33">
        <v>41.744934904376869</v>
      </c>
      <c r="AI33">
        <v>1.0616915018614388</v>
      </c>
      <c r="AJ33">
        <v>0</v>
      </c>
      <c r="AK33">
        <v>15.394617896507155</v>
      </c>
      <c r="AL33">
        <v>0</v>
      </c>
      <c r="AM33">
        <v>0</v>
      </c>
      <c r="AN33">
        <v>0</v>
      </c>
      <c r="AO33">
        <v>0.5675800000000002</v>
      </c>
      <c r="AP33">
        <v>3.5035840927920465</v>
      </c>
      <c r="AQ33">
        <v>19.333279247504422</v>
      </c>
      <c r="AR33">
        <v>9.848070652173913</v>
      </c>
      <c r="AS33">
        <v>4.4018613266063493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534.01159886379207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4.5300000000000011</v>
      </c>
      <c r="L34">
        <v>212</v>
      </c>
      <c r="M34">
        <v>13.67</v>
      </c>
      <c r="N34">
        <v>35.32</v>
      </c>
      <c r="O34">
        <v>0</v>
      </c>
      <c r="P34">
        <v>30.780000000000005</v>
      </c>
      <c r="Q34">
        <v>3.35</v>
      </c>
      <c r="R34">
        <v>5.6629773803261445</v>
      </c>
      <c r="S34">
        <v>0</v>
      </c>
      <c r="T34">
        <v>0</v>
      </c>
      <c r="U34">
        <v>24.57</v>
      </c>
      <c r="V34">
        <v>6.18</v>
      </c>
      <c r="W34">
        <v>13.36</v>
      </c>
      <c r="X34">
        <v>29.393067529485439</v>
      </c>
      <c r="Y34">
        <v>0</v>
      </c>
      <c r="Z34">
        <v>1.9390909090909094</v>
      </c>
      <c r="AA34">
        <v>4.1779493670886074</v>
      </c>
      <c r="AB34">
        <v>7.5309732164258847</v>
      </c>
      <c r="AC34">
        <v>5.7557597632024056</v>
      </c>
      <c r="AD34">
        <v>8.170745208121172</v>
      </c>
      <c r="AE34">
        <v>14.496604578535985</v>
      </c>
      <c r="AF34">
        <v>7.9163376043655811</v>
      </c>
      <c r="AG34">
        <v>12.258382447094645</v>
      </c>
      <c r="AH34">
        <v>41.744934904376869</v>
      </c>
      <c r="AI34">
        <v>1.0616915018614388</v>
      </c>
      <c r="AJ34">
        <v>0</v>
      </c>
      <c r="AK34">
        <v>15.394617896507155</v>
      </c>
      <c r="AL34">
        <v>0</v>
      </c>
      <c r="AM34">
        <v>0</v>
      </c>
      <c r="AN34">
        <v>0</v>
      </c>
      <c r="AO34">
        <v>0.5675800000000002</v>
      </c>
      <c r="AP34">
        <v>3.5035840927920465</v>
      </c>
      <c r="AQ34">
        <v>19.333279247504422</v>
      </c>
      <c r="AR34">
        <v>9.848070652173913</v>
      </c>
      <c r="AS34">
        <v>4.4018613266063493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536.91750762555898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4.580000000000001</v>
      </c>
      <c r="L35">
        <v>212</v>
      </c>
      <c r="M35">
        <v>13.67</v>
      </c>
      <c r="N35">
        <v>35.32</v>
      </c>
      <c r="O35">
        <v>0</v>
      </c>
      <c r="P35">
        <v>31.23</v>
      </c>
      <c r="Q35">
        <v>3.4599999999999995</v>
      </c>
      <c r="R35">
        <v>5.6629773803261445</v>
      </c>
      <c r="S35">
        <v>0</v>
      </c>
      <c r="T35">
        <v>0</v>
      </c>
      <c r="U35">
        <v>25.56</v>
      </c>
      <c r="V35">
        <v>6.18</v>
      </c>
      <c r="W35">
        <v>13.36</v>
      </c>
      <c r="X35">
        <v>29.393067529485439</v>
      </c>
      <c r="Y35">
        <v>0</v>
      </c>
      <c r="Z35">
        <v>1.9390909090909094</v>
      </c>
      <c r="AA35">
        <v>4.1779493670886074</v>
      </c>
      <c r="AB35">
        <v>7.5309732164258847</v>
      </c>
      <c r="AC35">
        <v>5.7557597632024056</v>
      </c>
      <c r="AD35">
        <v>8.170745208121172</v>
      </c>
      <c r="AE35">
        <v>14.496604578535985</v>
      </c>
      <c r="AF35">
        <v>7.9163376043655811</v>
      </c>
      <c r="AG35">
        <v>12.258382447094645</v>
      </c>
      <c r="AH35">
        <v>41.744934904376869</v>
      </c>
      <c r="AI35">
        <v>1.0616915018614388</v>
      </c>
      <c r="AJ35">
        <v>0</v>
      </c>
      <c r="AK35">
        <v>15.394617896507155</v>
      </c>
      <c r="AL35">
        <v>0</v>
      </c>
      <c r="AM35">
        <v>0</v>
      </c>
      <c r="AN35">
        <v>0</v>
      </c>
      <c r="AO35">
        <v>0.5675800000000002</v>
      </c>
      <c r="AP35">
        <v>3.5035840927920465</v>
      </c>
      <c r="AQ35">
        <v>14.501980335898088</v>
      </c>
      <c r="AR35">
        <v>9.848070652173913</v>
      </c>
      <c r="AS35">
        <v>4.4018613266063493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533.68620871395251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4.5298457189564756</v>
      </c>
      <c r="L36">
        <v>211.99999999999997</v>
      </c>
      <c r="M36">
        <v>13.67</v>
      </c>
      <c r="N36">
        <v>35.32</v>
      </c>
      <c r="O36">
        <v>0</v>
      </c>
      <c r="P36">
        <v>31.23</v>
      </c>
      <c r="Q36">
        <v>3.46</v>
      </c>
      <c r="R36">
        <v>5.6629773803261445</v>
      </c>
      <c r="S36">
        <v>0</v>
      </c>
      <c r="T36">
        <v>0</v>
      </c>
      <c r="U36">
        <v>26.248465988779806</v>
      </c>
      <c r="V36">
        <v>6.18</v>
      </c>
      <c r="W36">
        <v>13.36</v>
      </c>
      <c r="X36">
        <v>29.393067529485439</v>
      </c>
      <c r="Y36">
        <v>0</v>
      </c>
      <c r="Z36">
        <v>1.9390909090909094</v>
      </c>
      <c r="AA36">
        <v>4.1779493670886074</v>
      </c>
      <c r="AB36">
        <v>7.5309732164258847</v>
      </c>
      <c r="AC36">
        <v>5.7557597632024056</v>
      </c>
      <c r="AD36">
        <v>8.170745208121172</v>
      </c>
      <c r="AE36">
        <v>14.496604578535985</v>
      </c>
      <c r="AF36">
        <v>7.9163376043655811</v>
      </c>
      <c r="AG36">
        <v>12.258382447094645</v>
      </c>
      <c r="AH36">
        <v>41.744934904376869</v>
      </c>
      <c r="AI36">
        <v>1.0616915018614388</v>
      </c>
      <c r="AJ36">
        <v>0</v>
      </c>
      <c r="AK36">
        <v>15.394617896507155</v>
      </c>
      <c r="AL36">
        <v>0</v>
      </c>
      <c r="AM36">
        <v>0</v>
      </c>
      <c r="AN36">
        <v>0</v>
      </c>
      <c r="AO36">
        <v>0.61360000000000015</v>
      </c>
      <c r="AP36">
        <v>3.5035840927920465</v>
      </c>
      <c r="AQ36">
        <v>14.501980335898088</v>
      </c>
      <c r="AR36">
        <v>9.848070652173913</v>
      </c>
      <c r="AS36">
        <v>4.4018613266063493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534.37054042168882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4.5298457189564756</v>
      </c>
      <c r="L37">
        <v>211.99999999999997</v>
      </c>
      <c r="M37">
        <v>13.67</v>
      </c>
      <c r="N37">
        <v>35.32</v>
      </c>
      <c r="O37">
        <v>0</v>
      </c>
      <c r="P37">
        <v>31.23</v>
      </c>
      <c r="Q37">
        <v>3.46</v>
      </c>
      <c r="R37">
        <v>5.6629773803261445</v>
      </c>
      <c r="S37">
        <v>0</v>
      </c>
      <c r="T37">
        <v>0</v>
      </c>
      <c r="U37">
        <v>27.23</v>
      </c>
      <c r="V37">
        <v>6.18</v>
      </c>
      <c r="W37">
        <v>13.36</v>
      </c>
      <c r="X37">
        <v>29.393067529485439</v>
      </c>
      <c r="Y37">
        <v>0</v>
      </c>
      <c r="Z37">
        <v>1.9390909090909094</v>
      </c>
      <c r="AA37">
        <v>4.1779493670886074</v>
      </c>
      <c r="AB37">
        <v>7.5309732164258847</v>
      </c>
      <c r="AC37">
        <v>5.7557597632024056</v>
      </c>
      <c r="AD37">
        <v>8.170745208121172</v>
      </c>
      <c r="AE37">
        <v>14.496604578535985</v>
      </c>
      <c r="AF37">
        <v>7.9163376043655811</v>
      </c>
      <c r="AG37">
        <v>12.258382447094645</v>
      </c>
      <c r="AH37">
        <v>41.744934904376869</v>
      </c>
      <c r="AI37">
        <v>1.0616915018614388</v>
      </c>
      <c r="AJ37">
        <v>0</v>
      </c>
      <c r="AK37">
        <v>15.394617896507155</v>
      </c>
      <c r="AL37">
        <v>0</v>
      </c>
      <c r="AM37">
        <v>0</v>
      </c>
      <c r="AN37">
        <v>0</v>
      </c>
      <c r="AO37">
        <v>0.65655200000000025</v>
      </c>
      <c r="AP37">
        <v>3.5035840927920465</v>
      </c>
      <c r="AQ37">
        <v>9.6679868905987263</v>
      </c>
      <c r="AR37">
        <v>9.848070652173913</v>
      </c>
      <c r="AS37">
        <v>4.4018613266063493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530.56103298760968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4.5298457189564756</v>
      </c>
      <c r="L38">
        <v>211.99999999999997</v>
      </c>
      <c r="M38">
        <v>13.67</v>
      </c>
      <c r="N38">
        <v>35.32</v>
      </c>
      <c r="O38">
        <v>0</v>
      </c>
      <c r="P38">
        <v>31.23</v>
      </c>
      <c r="Q38">
        <v>3.46</v>
      </c>
      <c r="R38">
        <v>5.6629773803261445</v>
      </c>
      <c r="S38">
        <v>0</v>
      </c>
      <c r="T38">
        <v>0</v>
      </c>
      <c r="U38">
        <v>28.73</v>
      </c>
      <c r="V38">
        <v>6.18</v>
      </c>
      <c r="W38">
        <v>13.36</v>
      </c>
      <c r="X38">
        <v>29.393067529485439</v>
      </c>
      <c r="Y38">
        <v>0</v>
      </c>
      <c r="Z38">
        <v>1.9390909090909094</v>
      </c>
      <c r="AA38">
        <v>4.1779493670886074</v>
      </c>
      <c r="AB38">
        <v>7.5309732164258847</v>
      </c>
      <c r="AC38">
        <v>5.7557597632024056</v>
      </c>
      <c r="AD38">
        <v>8.170745208121172</v>
      </c>
      <c r="AE38">
        <v>14.496604578535985</v>
      </c>
      <c r="AF38">
        <v>7.9163376043655811</v>
      </c>
      <c r="AG38">
        <v>12.258382447094645</v>
      </c>
      <c r="AH38">
        <v>41.744934904376869</v>
      </c>
      <c r="AI38">
        <v>1.0616915018614388</v>
      </c>
      <c r="AJ38">
        <v>0</v>
      </c>
      <c r="AK38">
        <v>15.394617896507155</v>
      </c>
      <c r="AL38">
        <v>0</v>
      </c>
      <c r="AM38">
        <v>0</v>
      </c>
      <c r="AN38">
        <v>0</v>
      </c>
      <c r="AO38">
        <v>0.65655200000000025</v>
      </c>
      <c r="AP38">
        <v>3.5035840927920465</v>
      </c>
      <c r="AQ38">
        <v>9.6679868905987263</v>
      </c>
      <c r="AR38">
        <v>9.848070652173913</v>
      </c>
      <c r="AS38">
        <v>4.4018613266063493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532.06103298760968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4.5298449638933587</v>
      </c>
      <c r="L39">
        <v>212</v>
      </c>
      <c r="M39">
        <v>13.67</v>
      </c>
      <c r="N39">
        <v>35.32</v>
      </c>
      <c r="O39">
        <v>0</v>
      </c>
      <c r="P39">
        <v>31.23</v>
      </c>
      <c r="Q39">
        <v>3.4599999999999995</v>
      </c>
      <c r="R39">
        <v>5.8369311613242241</v>
      </c>
      <c r="S39">
        <v>0</v>
      </c>
      <c r="T39">
        <v>0</v>
      </c>
      <c r="U39">
        <v>30.530000000000005</v>
      </c>
      <c r="V39">
        <v>6.18</v>
      </c>
      <c r="W39">
        <v>13.36</v>
      </c>
      <c r="X39">
        <v>29.393067529485439</v>
      </c>
      <c r="Y39">
        <v>0</v>
      </c>
      <c r="Z39">
        <v>1.9390909090909094</v>
      </c>
      <c r="AA39">
        <v>3.5245696202531644</v>
      </c>
      <c r="AB39">
        <v>7.5309732164258847</v>
      </c>
      <c r="AC39">
        <v>5.7557597632024056</v>
      </c>
      <c r="AD39">
        <v>8.170745208121172</v>
      </c>
      <c r="AE39">
        <v>14.496604578535985</v>
      </c>
      <c r="AF39">
        <v>7.9163376043655811</v>
      </c>
      <c r="AG39">
        <v>12.258382447094645</v>
      </c>
      <c r="AH39">
        <v>34.784636916687063</v>
      </c>
      <c r="AI39">
        <v>4.1633870936870041</v>
      </c>
      <c r="AJ39">
        <v>0</v>
      </c>
      <c r="AK39">
        <v>15.394617896507155</v>
      </c>
      <c r="AL39">
        <v>0</v>
      </c>
      <c r="AM39">
        <v>0</v>
      </c>
      <c r="AN39">
        <v>0</v>
      </c>
      <c r="AO39">
        <v>0.65655200000000025</v>
      </c>
      <c r="AP39">
        <v>3.5035840927920465</v>
      </c>
      <c r="AQ39">
        <v>9.6679868905987263</v>
      </c>
      <c r="AR39">
        <v>9.3541331521739135</v>
      </c>
      <c r="AS39">
        <v>4.4018613266063493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529.02906637084493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4.5298449638933587</v>
      </c>
      <c r="L40">
        <v>212</v>
      </c>
      <c r="M40">
        <v>13.67</v>
      </c>
      <c r="N40">
        <v>35.32</v>
      </c>
      <c r="O40">
        <v>0</v>
      </c>
      <c r="P40">
        <v>31.23</v>
      </c>
      <c r="Q40">
        <v>3.4599999999999995</v>
      </c>
      <c r="R40">
        <v>5.8369311613242241</v>
      </c>
      <c r="S40">
        <v>0</v>
      </c>
      <c r="T40">
        <v>0</v>
      </c>
      <c r="U40">
        <v>32.25</v>
      </c>
      <c r="V40">
        <v>6.18</v>
      </c>
      <c r="W40">
        <v>13.36</v>
      </c>
      <c r="X40">
        <v>29.393067529485439</v>
      </c>
      <c r="Y40">
        <v>0</v>
      </c>
      <c r="Z40">
        <v>1.9390909090909094</v>
      </c>
      <c r="AA40">
        <v>1.4079873417721518</v>
      </c>
      <c r="AB40">
        <v>7.5309732164258847</v>
      </c>
      <c r="AC40">
        <v>5.7557597632024056</v>
      </c>
      <c r="AD40">
        <v>8.170745208121172</v>
      </c>
      <c r="AE40">
        <v>14.496604578535985</v>
      </c>
      <c r="AF40">
        <v>7.9163376043655811</v>
      </c>
      <c r="AG40">
        <v>12.258382447094645</v>
      </c>
      <c r="AH40">
        <v>34.784636916687063</v>
      </c>
      <c r="AI40">
        <v>4.1633870936870041</v>
      </c>
      <c r="AJ40">
        <v>0</v>
      </c>
      <c r="AK40">
        <v>15.394617896507155</v>
      </c>
      <c r="AL40">
        <v>0</v>
      </c>
      <c r="AM40">
        <v>0</v>
      </c>
      <c r="AN40">
        <v>0</v>
      </c>
      <c r="AO40">
        <v>0.65655200000000025</v>
      </c>
      <c r="AP40">
        <v>3.5035840927920465</v>
      </c>
      <c r="AQ40">
        <v>9.6679868905987263</v>
      </c>
      <c r="AR40">
        <v>9.3541331521739135</v>
      </c>
      <c r="AS40">
        <v>4.4018613266063493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528.63248409236382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4.5298449638933587</v>
      </c>
      <c r="L41">
        <v>212</v>
      </c>
      <c r="M41">
        <v>13.67</v>
      </c>
      <c r="N41">
        <v>35.32</v>
      </c>
      <c r="O41">
        <v>0</v>
      </c>
      <c r="P41">
        <v>31.23</v>
      </c>
      <c r="Q41">
        <v>3.4599999999999995</v>
      </c>
      <c r="R41">
        <v>5.84</v>
      </c>
      <c r="S41">
        <v>0</v>
      </c>
      <c r="T41">
        <v>0</v>
      </c>
      <c r="U41">
        <v>33.919999999999995</v>
      </c>
      <c r="V41">
        <v>6.18</v>
      </c>
      <c r="W41">
        <v>13.36</v>
      </c>
      <c r="X41">
        <v>29.393067529485439</v>
      </c>
      <c r="Y41">
        <v>0</v>
      </c>
      <c r="Z41">
        <v>1.9390909090909094</v>
      </c>
      <c r="AA41">
        <v>0</v>
      </c>
      <c r="AB41">
        <v>7.5309732164258847</v>
      </c>
      <c r="AC41">
        <v>5.7557597632024056</v>
      </c>
      <c r="AD41">
        <v>8.170745208121172</v>
      </c>
      <c r="AE41">
        <v>14.496604578535985</v>
      </c>
      <c r="AF41">
        <v>7.9163376043655811</v>
      </c>
      <c r="AG41">
        <v>12.258382447094645</v>
      </c>
      <c r="AH41">
        <v>34.784636916687063</v>
      </c>
      <c r="AI41">
        <v>1.0616915018614388</v>
      </c>
      <c r="AJ41">
        <v>0</v>
      </c>
      <c r="AK41">
        <v>15.394617896507155</v>
      </c>
      <c r="AL41">
        <v>0</v>
      </c>
      <c r="AM41">
        <v>0</v>
      </c>
      <c r="AN41">
        <v>0</v>
      </c>
      <c r="AO41">
        <v>0.69950400000000013</v>
      </c>
      <c r="AP41">
        <v>3.5035840927920465</v>
      </c>
      <c r="AQ41">
        <v>9.6679868905987263</v>
      </c>
      <c r="AR41">
        <v>9.3541331521739135</v>
      </c>
      <c r="AS41">
        <v>4.4018613266063493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525.83882199744198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4.5298449638933587</v>
      </c>
      <c r="L42">
        <v>212</v>
      </c>
      <c r="M42">
        <v>13.67</v>
      </c>
      <c r="N42">
        <v>35.32</v>
      </c>
      <c r="O42">
        <v>0</v>
      </c>
      <c r="P42">
        <v>31.23</v>
      </c>
      <c r="Q42">
        <v>3.4599999999999995</v>
      </c>
      <c r="R42">
        <v>5.84</v>
      </c>
      <c r="S42">
        <v>0</v>
      </c>
      <c r="T42">
        <v>0</v>
      </c>
      <c r="U42">
        <v>35.6</v>
      </c>
      <c r="V42">
        <v>6.18</v>
      </c>
      <c r="W42">
        <v>13.36</v>
      </c>
      <c r="X42">
        <v>29.393067529485439</v>
      </c>
      <c r="Y42">
        <v>0</v>
      </c>
      <c r="Z42">
        <v>1.9390909090909094</v>
      </c>
      <c r="AA42">
        <v>0</v>
      </c>
      <c r="AB42">
        <v>7.5309732164258847</v>
      </c>
      <c r="AC42">
        <v>5.7557597632024056</v>
      </c>
      <c r="AD42">
        <v>8.170745208121172</v>
      </c>
      <c r="AE42">
        <v>14.496604578535985</v>
      </c>
      <c r="AF42">
        <v>7.9163376043655811</v>
      </c>
      <c r="AG42">
        <v>12.258382447094645</v>
      </c>
      <c r="AH42">
        <v>34.784636916687063</v>
      </c>
      <c r="AI42">
        <v>1.0616915018614388</v>
      </c>
      <c r="AJ42">
        <v>0</v>
      </c>
      <c r="AK42">
        <v>15.394617896507155</v>
      </c>
      <c r="AL42">
        <v>0</v>
      </c>
      <c r="AM42">
        <v>0</v>
      </c>
      <c r="AN42">
        <v>0</v>
      </c>
      <c r="AO42">
        <v>0.69950400000000013</v>
      </c>
      <c r="AP42">
        <v>3.5035840927920465</v>
      </c>
      <c r="AQ42">
        <v>9.6679868905987263</v>
      </c>
      <c r="AR42">
        <v>9.3541331521739135</v>
      </c>
      <c r="AS42">
        <v>4.4018613266063493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527.51882199744193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4.5298449638933587</v>
      </c>
      <c r="L43">
        <v>212</v>
      </c>
      <c r="M43">
        <v>13.67</v>
      </c>
      <c r="N43">
        <v>35.32</v>
      </c>
      <c r="O43">
        <v>0</v>
      </c>
      <c r="P43">
        <v>31.23</v>
      </c>
      <c r="Q43">
        <v>3.4599999999999995</v>
      </c>
      <c r="R43">
        <v>5.84</v>
      </c>
      <c r="S43">
        <v>0</v>
      </c>
      <c r="T43">
        <v>0</v>
      </c>
      <c r="U43">
        <v>37.270000000000003</v>
      </c>
      <c r="V43">
        <v>6.18</v>
      </c>
      <c r="W43">
        <v>13.36</v>
      </c>
      <c r="X43">
        <v>29.393067529485439</v>
      </c>
      <c r="Y43">
        <v>0</v>
      </c>
      <c r="Z43">
        <v>1.9390909090909094</v>
      </c>
      <c r="AA43">
        <v>0</v>
      </c>
      <c r="AB43">
        <v>7.5309732164258847</v>
      </c>
      <c r="AC43">
        <v>5.7557597632024056</v>
      </c>
      <c r="AD43">
        <v>8.170745208121172</v>
      </c>
      <c r="AE43">
        <v>14.496604578535985</v>
      </c>
      <c r="AF43">
        <v>5.275679599634163</v>
      </c>
      <c r="AG43">
        <v>12.258382447094645</v>
      </c>
      <c r="AH43">
        <v>34.784636916687063</v>
      </c>
      <c r="AI43">
        <v>1.0616915018614388</v>
      </c>
      <c r="AJ43">
        <v>0</v>
      </c>
      <c r="AK43">
        <v>15.394617896507155</v>
      </c>
      <c r="AL43">
        <v>0</v>
      </c>
      <c r="AM43">
        <v>0</v>
      </c>
      <c r="AN43">
        <v>0</v>
      </c>
      <c r="AO43">
        <v>0.69950400000000013</v>
      </c>
      <c r="AP43">
        <v>3.5035840927920465</v>
      </c>
      <c r="AQ43">
        <v>9.6679868905987263</v>
      </c>
      <c r="AR43">
        <v>9.3541331521739135</v>
      </c>
      <c r="AS43">
        <v>4.4018613266063493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526.54816399271044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4.5298449638933587</v>
      </c>
      <c r="L44">
        <v>212</v>
      </c>
      <c r="M44">
        <v>13.67</v>
      </c>
      <c r="N44">
        <v>35.32</v>
      </c>
      <c r="O44">
        <v>0</v>
      </c>
      <c r="P44">
        <v>31.23</v>
      </c>
      <c r="Q44">
        <v>3.4599999999999995</v>
      </c>
      <c r="R44">
        <v>5.84</v>
      </c>
      <c r="S44">
        <v>0</v>
      </c>
      <c r="T44">
        <v>0</v>
      </c>
      <c r="U44">
        <v>39.441533914125699</v>
      </c>
      <c r="V44">
        <v>6.18</v>
      </c>
      <c r="W44">
        <v>13.36</v>
      </c>
      <c r="X44">
        <v>29.393067529485439</v>
      </c>
      <c r="Y44">
        <v>0</v>
      </c>
      <c r="Z44">
        <v>1.9390909090909094</v>
      </c>
      <c r="AA44">
        <v>0</v>
      </c>
      <c r="AB44">
        <v>7.5309732164258847</v>
      </c>
      <c r="AC44">
        <v>5.7557597632024056</v>
      </c>
      <c r="AD44">
        <v>8.170745208121172</v>
      </c>
      <c r="AE44">
        <v>14.496604578535985</v>
      </c>
      <c r="AF44">
        <v>5.275679599634163</v>
      </c>
      <c r="AG44">
        <v>12.258382447094645</v>
      </c>
      <c r="AH44">
        <v>33.801543980572688</v>
      </c>
      <c r="AI44">
        <v>1.0616915018614388</v>
      </c>
      <c r="AJ44">
        <v>0</v>
      </c>
      <c r="AK44">
        <v>15.394617896507155</v>
      </c>
      <c r="AL44">
        <v>0</v>
      </c>
      <c r="AM44">
        <v>0</v>
      </c>
      <c r="AN44">
        <v>0</v>
      </c>
      <c r="AO44">
        <v>0.73938800000000016</v>
      </c>
      <c r="AP44">
        <v>3.5035840927920465</v>
      </c>
      <c r="AQ44">
        <v>9.6679868905987263</v>
      </c>
      <c r="AR44">
        <v>9.3541331521739135</v>
      </c>
      <c r="AS44">
        <v>4.4018613266063493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527.77648897072186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4.5298449638933587</v>
      </c>
      <c r="L45">
        <v>212</v>
      </c>
      <c r="M45">
        <v>13.67</v>
      </c>
      <c r="N45">
        <v>35.32</v>
      </c>
      <c r="O45">
        <v>0</v>
      </c>
      <c r="P45">
        <v>31.23</v>
      </c>
      <c r="Q45">
        <v>3.4599999999999995</v>
      </c>
      <c r="R45">
        <v>5.84</v>
      </c>
      <c r="S45">
        <v>0</v>
      </c>
      <c r="T45">
        <v>0</v>
      </c>
      <c r="U45">
        <v>39.92</v>
      </c>
      <c r="V45">
        <v>6.18</v>
      </c>
      <c r="W45">
        <v>13.36</v>
      </c>
      <c r="X45">
        <v>29.393067529485439</v>
      </c>
      <c r="Y45">
        <v>0</v>
      </c>
      <c r="Z45">
        <v>1.9390909090909094</v>
      </c>
      <c r="AA45">
        <v>0</v>
      </c>
      <c r="AB45">
        <v>7.1334518780998009</v>
      </c>
      <c r="AC45">
        <v>5.7557597632024056</v>
      </c>
      <c r="AD45">
        <v>8.170745208121172</v>
      </c>
      <c r="AE45">
        <v>14.496604578535985</v>
      </c>
      <c r="AF45">
        <v>5.275679599634163</v>
      </c>
      <c r="AG45">
        <v>12.258382447094645</v>
      </c>
      <c r="AH45">
        <v>33.801543980572688</v>
      </c>
      <c r="AI45">
        <v>1.0616915018614388</v>
      </c>
      <c r="AJ45">
        <v>0</v>
      </c>
      <c r="AK45">
        <v>15.394617896507155</v>
      </c>
      <c r="AL45">
        <v>0</v>
      </c>
      <c r="AM45">
        <v>0</v>
      </c>
      <c r="AN45">
        <v>0</v>
      </c>
      <c r="AO45">
        <v>0.73938800000000016</v>
      </c>
      <c r="AP45">
        <v>3.5035840927920465</v>
      </c>
      <c r="AQ45">
        <v>9.6679868905987263</v>
      </c>
      <c r="AR45">
        <v>9.3541331521739135</v>
      </c>
      <c r="AS45">
        <v>4.4018613266063493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527.85743371827004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4.5298449638933587</v>
      </c>
      <c r="L46">
        <v>212</v>
      </c>
      <c r="M46">
        <v>13.67</v>
      </c>
      <c r="N46">
        <v>35.32</v>
      </c>
      <c r="O46">
        <v>0</v>
      </c>
      <c r="P46">
        <v>31.23</v>
      </c>
      <c r="Q46">
        <v>3.4599999999999995</v>
      </c>
      <c r="R46">
        <v>5.84</v>
      </c>
      <c r="S46">
        <v>0</v>
      </c>
      <c r="T46">
        <v>0</v>
      </c>
      <c r="U46">
        <v>39.92</v>
      </c>
      <c r="V46">
        <v>6.18</v>
      </c>
      <c r="W46">
        <v>13.36</v>
      </c>
      <c r="X46">
        <v>29.393067529485439</v>
      </c>
      <c r="Y46">
        <v>0</v>
      </c>
      <c r="Z46">
        <v>1.9390909090909094</v>
      </c>
      <c r="AA46">
        <v>0</v>
      </c>
      <c r="AB46">
        <v>7.1334518780998009</v>
      </c>
      <c r="AC46">
        <v>5.7557597632024056</v>
      </c>
      <c r="AD46">
        <v>8.170745208121172</v>
      </c>
      <c r="AE46">
        <v>14.496604578535985</v>
      </c>
      <c r="AF46">
        <v>5.275679599634163</v>
      </c>
      <c r="AG46">
        <v>12.258382447094645</v>
      </c>
      <c r="AH46">
        <v>33.801543980572688</v>
      </c>
      <c r="AI46">
        <v>1.0616915018614388</v>
      </c>
      <c r="AJ46">
        <v>0</v>
      </c>
      <c r="AK46">
        <v>15.394617896507155</v>
      </c>
      <c r="AL46">
        <v>0</v>
      </c>
      <c r="AM46">
        <v>0</v>
      </c>
      <c r="AN46">
        <v>0</v>
      </c>
      <c r="AO46">
        <v>0.73938800000000016</v>
      </c>
      <c r="AP46">
        <v>3.5035840927920465</v>
      </c>
      <c r="AQ46">
        <v>9.6679868905987263</v>
      </c>
      <c r="AR46">
        <v>9.3541331521739135</v>
      </c>
      <c r="AS46">
        <v>4.4018613266063493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527.85743371827004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4.5298449638933587</v>
      </c>
      <c r="L47">
        <v>212</v>
      </c>
      <c r="M47">
        <v>13.67</v>
      </c>
      <c r="N47">
        <v>35.32</v>
      </c>
      <c r="O47">
        <v>0</v>
      </c>
      <c r="P47">
        <v>31.23</v>
      </c>
      <c r="Q47">
        <v>3.4599999999999995</v>
      </c>
      <c r="R47">
        <v>5.84</v>
      </c>
      <c r="S47">
        <v>0</v>
      </c>
      <c r="T47">
        <v>0</v>
      </c>
      <c r="U47">
        <v>39.92</v>
      </c>
      <c r="V47">
        <v>2.9082770870337478</v>
      </c>
      <c r="W47">
        <v>13.36</v>
      </c>
      <c r="X47">
        <v>29.393067529485439</v>
      </c>
      <c r="Y47">
        <v>0</v>
      </c>
      <c r="Z47">
        <v>1.9390909090909094</v>
      </c>
      <c r="AA47">
        <v>0</v>
      </c>
      <c r="AB47">
        <v>7.1334518780998009</v>
      </c>
      <c r="AC47">
        <v>2.8792694904286291</v>
      </c>
      <c r="AD47">
        <v>8.170745208121172</v>
      </c>
      <c r="AE47">
        <v>14.496604578535985</v>
      </c>
      <c r="AF47">
        <v>5.275679599634163</v>
      </c>
      <c r="AG47">
        <v>12.258382447094645</v>
      </c>
      <c r="AH47">
        <v>33.801543980572688</v>
      </c>
      <c r="AI47">
        <v>1.0616915018614388</v>
      </c>
      <c r="AJ47">
        <v>0</v>
      </c>
      <c r="AK47">
        <v>15.394617896507155</v>
      </c>
      <c r="AL47">
        <v>0</v>
      </c>
      <c r="AM47">
        <v>0</v>
      </c>
      <c r="AN47">
        <v>0</v>
      </c>
      <c r="AO47">
        <v>1.3990080000000003</v>
      </c>
      <c r="AP47">
        <v>3.5035840927920465</v>
      </c>
      <c r="AQ47">
        <v>9.6679868905987263</v>
      </c>
      <c r="AR47">
        <v>14.93470652173913</v>
      </c>
      <c r="AS47">
        <v>4.4018613266063493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527.94941390209533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4.5298449638933587</v>
      </c>
      <c r="L48">
        <v>212</v>
      </c>
      <c r="M48">
        <v>13.67</v>
      </c>
      <c r="N48">
        <v>35.32</v>
      </c>
      <c r="O48">
        <v>0</v>
      </c>
      <c r="P48">
        <v>31.23</v>
      </c>
      <c r="Q48">
        <v>3.4599999999999995</v>
      </c>
      <c r="R48">
        <v>5.84</v>
      </c>
      <c r="S48">
        <v>0</v>
      </c>
      <c r="T48">
        <v>0</v>
      </c>
      <c r="U48">
        <v>39.92</v>
      </c>
      <c r="V48">
        <v>2.9082770870337478</v>
      </c>
      <c r="W48">
        <v>13.36</v>
      </c>
      <c r="X48">
        <v>29.393067529485439</v>
      </c>
      <c r="Y48">
        <v>0</v>
      </c>
      <c r="Z48">
        <v>1.9390909090909094</v>
      </c>
      <c r="AA48">
        <v>0</v>
      </c>
      <c r="AB48">
        <v>7.1334518780998009</v>
      </c>
      <c r="AC48">
        <v>2.8792694904286291</v>
      </c>
      <c r="AD48">
        <v>8.170745208121172</v>
      </c>
      <c r="AE48">
        <v>14.496604578535985</v>
      </c>
      <c r="AF48">
        <v>5.275679599634163</v>
      </c>
      <c r="AG48">
        <v>12.258382447094645</v>
      </c>
      <c r="AH48">
        <v>33.801543980572688</v>
      </c>
      <c r="AI48">
        <v>1.0616915018614388</v>
      </c>
      <c r="AJ48">
        <v>0</v>
      </c>
      <c r="AK48">
        <v>15.394617896507155</v>
      </c>
      <c r="AL48">
        <v>0</v>
      </c>
      <c r="AM48">
        <v>0</v>
      </c>
      <c r="AN48">
        <v>0</v>
      </c>
      <c r="AO48">
        <v>1.3990080000000003</v>
      </c>
      <c r="AP48">
        <v>3.5035840927920465</v>
      </c>
      <c r="AQ48">
        <v>9.6679868905987263</v>
      </c>
      <c r="AR48">
        <v>14.93470652173913</v>
      </c>
      <c r="AS48">
        <v>4.4018613266063493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527.94941390209533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4.5298449638933587</v>
      </c>
      <c r="L49">
        <v>212</v>
      </c>
      <c r="M49">
        <v>13.67</v>
      </c>
      <c r="N49">
        <v>35.32</v>
      </c>
      <c r="O49">
        <v>0</v>
      </c>
      <c r="P49">
        <v>31.23</v>
      </c>
      <c r="Q49">
        <v>3.4599999999999995</v>
      </c>
      <c r="R49">
        <v>5.84</v>
      </c>
      <c r="S49">
        <v>0</v>
      </c>
      <c r="T49">
        <v>0</v>
      </c>
      <c r="U49">
        <v>39.92</v>
      </c>
      <c r="V49">
        <v>2.9082770870337478</v>
      </c>
      <c r="W49">
        <v>13.36</v>
      </c>
      <c r="X49">
        <v>29.393067529485439</v>
      </c>
      <c r="Y49">
        <v>0</v>
      </c>
      <c r="Z49">
        <v>1.9390909090909094</v>
      </c>
      <c r="AA49">
        <v>0</v>
      </c>
      <c r="AB49">
        <v>7.1334518780998009</v>
      </c>
      <c r="AC49">
        <v>2.8792694904286291</v>
      </c>
      <c r="AD49">
        <v>8.170745208121172</v>
      </c>
      <c r="AE49">
        <v>14.496604578535985</v>
      </c>
      <c r="AF49">
        <v>5.275679599634163</v>
      </c>
      <c r="AG49">
        <v>12.258382447094645</v>
      </c>
      <c r="AH49">
        <v>33.801543980572688</v>
      </c>
      <c r="AI49">
        <v>1.0616915018614388</v>
      </c>
      <c r="AJ49">
        <v>0</v>
      </c>
      <c r="AK49">
        <v>15.394617896507155</v>
      </c>
      <c r="AL49">
        <v>0</v>
      </c>
      <c r="AM49">
        <v>0</v>
      </c>
      <c r="AN49">
        <v>0</v>
      </c>
      <c r="AO49">
        <v>3.6723960000000009</v>
      </c>
      <c r="AP49">
        <v>3.5035840927920465</v>
      </c>
      <c r="AQ49">
        <v>9.6679868905987263</v>
      </c>
      <c r="AR49">
        <v>12.474222826086955</v>
      </c>
      <c r="AS49">
        <v>4.4018613266063493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527.76231820644318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4.5298449638933587</v>
      </c>
      <c r="L50">
        <v>212</v>
      </c>
      <c r="M50">
        <v>13.67</v>
      </c>
      <c r="N50">
        <v>35.32</v>
      </c>
      <c r="O50">
        <v>0</v>
      </c>
      <c r="P50">
        <v>31.23</v>
      </c>
      <c r="Q50">
        <v>3.4599999999999995</v>
      </c>
      <c r="R50">
        <v>5.84</v>
      </c>
      <c r="S50">
        <v>0</v>
      </c>
      <c r="T50">
        <v>0</v>
      </c>
      <c r="U50">
        <v>39.92</v>
      </c>
      <c r="V50">
        <v>2.9082770870337478</v>
      </c>
      <c r="W50">
        <v>13.36</v>
      </c>
      <c r="X50">
        <v>29.393067529485439</v>
      </c>
      <c r="Y50">
        <v>0</v>
      </c>
      <c r="Z50">
        <v>1.9390909090909094</v>
      </c>
      <c r="AA50">
        <v>0</v>
      </c>
      <c r="AB50">
        <v>3.5694674655211145</v>
      </c>
      <c r="AC50">
        <v>2.8792694904286291</v>
      </c>
      <c r="AD50">
        <v>8.170745208121172</v>
      </c>
      <c r="AE50">
        <v>14.496604578535985</v>
      </c>
      <c r="AF50">
        <v>5.275679599634163</v>
      </c>
      <c r="AG50">
        <v>12.258382447094645</v>
      </c>
      <c r="AH50">
        <v>33.801543980572688</v>
      </c>
      <c r="AI50">
        <v>1.0616915018614388</v>
      </c>
      <c r="AJ50">
        <v>0</v>
      </c>
      <c r="AK50">
        <v>15.394617896507155</v>
      </c>
      <c r="AL50">
        <v>0</v>
      </c>
      <c r="AM50">
        <v>0</v>
      </c>
      <c r="AN50">
        <v>0</v>
      </c>
      <c r="AO50">
        <v>3.6723960000000009</v>
      </c>
      <c r="AP50">
        <v>3.5035840927920465</v>
      </c>
      <c r="AQ50">
        <v>9.6679868905987263</v>
      </c>
      <c r="AR50">
        <v>12.474222826086955</v>
      </c>
      <c r="AS50">
        <v>4.4018613266063493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524.19833379386455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4.5298449638933587</v>
      </c>
      <c r="L51">
        <v>212</v>
      </c>
      <c r="M51">
        <v>13.67</v>
      </c>
      <c r="N51">
        <v>35.32</v>
      </c>
      <c r="O51">
        <v>0</v>
      </c>
      <c r="P51">
        <v>31.23</v>
      </c>
      <c r="Q51">
        <v>3.4599999999999995</v>
      </c>
      <c r="R51">
        <v>5.8369311613242241</v>
      </c>
      <c r="S51">
        <v>0</v>
      </c>
      <c r="T51">
        <v>0</v>
      </c>
      <c r="U51">
        <v>39.92</v>
      </c>
      <c r="V51">
        <v>2.9082770870337478</v>
      </c>
      <c r="W51">
        <v>13.36</v>
      </c>
      <c r="X51">
        <v>29.393067529485439</v>
      </c>
      <c r="Y51">
        <v>0</v>
      </c>
      <c r="Z51">
        <v>1.9390909090909094</v>
      </c>
      <c r="AA51">
        <v>0</v>
      </c>
      <c r="AB51">
        <v>3.5694674655211145</v>
      </c>
      <c r="AC51">
        <v>2.8792694904286291</v>
      </c>
      <c r="AD51">
        <v>8.170745208121172</v>
      </c>
      <c r="AE51">
        <v>14.496604578535985</v>
      </c>
      <c r="AF51">
        <v>5.275679599634163</v>
      </c>
      <c r="AG51">
        <v>12.258382447094645</v>
      </c>
      <c r="AH51">
        <v>33.801543980572688</v>
      </c>
      <c r="AI51">
        <v>0</v>
      </c>
      <c r="AJ51">
        <v>0</v>
      </c>
      <c r="AK51">
        <v>15.394617896507155</v>
      </c>
      <c r="AL51">
        <v>0</v>
      </c>
      <c r="AM51">
        <v>0</v>
      </c>
      <c r="AN51">
        <v>0</v>
      </c>
      <c r="AO51">
        <v>3.6723960000000009</v>
      </c>
      <c r="AP51">
        <v>3.5035840927920465</v>
      </c>
      <c r="AQ51">
        <v>9.6679868905987263</v>
      </c>
      <c r="AR51">
        <v>6.5653804347826084</v>
      </c>
      <c r="AS51">
        <v>9.8399476228643206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522.66281735828102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4.5298449638933587</v>
      </c>
      <c r="L52">
        <v>212</v>
      </c>
      <c r="M52">
        <v>13.67</v>
      </c>
      <c r="N52">
        <v>35.32</v>
      </c>
      <c r="O52">
        <v>0</v>
      </c>
      <c r="P52">
        <v>31.23</v>
      </c>
      <c r="Q52">
        <v>3.4599999999999995</v>
      </c>
      <c r="R52">
        <v>5.8369311613242241</v>
      </c>
      <c r="S52">
        <v>0</v>
      </c>
      <c r="T52">
        <v>0</v>
      </c>
      <c r="U52">
        <v>39.92</v>
      </c>
      <c r="V52">
        <v>2.9082770870337478</v>
      </c>
      <c r="W52">
        <v>13.36</v>
      </c>
      <c r="X52">
        <v>29.393067529485439</v>
      </c>
      <c r="Y52">
        <v>0</v>
      </c>
      <c r="Z52">
        <v>1.9390909090909094</v>
      </c>
      <c r="AA52">
        <v>0</v>
      </c>
      <c r="AB52">
        <v>3.5694674655211145</v>
      </c>
      <c r="AC52">
        <v>2.8792694904286291</v>
      </c>
      <c r="AD52">
        <v>8.170745208121172</v>
      </c>
      <c r="AE52">
        <v>14.496604578535985</v>
      </c>
      <c r="AF52">
        <v>5.275679599634163</v>
      </c>
      <c r="AG52">
        <v>12.258382447094645</v>
      </c>
      <c r="AH52">
        <v>33.801543980572688</v>
      </c>
      <c r="AI52">
        <v>0</v>
      </c>
      <c r="AJ52">
        <v>0</v>
      </c>
      <c r="AK52">
        <v>15.394617896507155</v>
      </c>
      <c r="AL52">
        <v>0</v>
      </c>
      <c r="AM52">
        <v>0</v>
      </c>
      <c r="AN52">
        <v>0</v>
      </c>
      <c r="AO52">
        <v>3.6723960000000009</v>
      </c>
      <c r="AP52">
        <v>3.5035840927920465</v>
      </c>
      <c r="AQ52">
        <v>9.6679868905987263</v>
      </c>
      <c r="AR52">
        <v>6.5653804347826084</v>
      </c>
      <c r="AS52">
        <v>9.8399476228643206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522.66281735828102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4.5298449638933587</v>
      </c>
      <c r="L53">
        <v>212</v>
      </c>
      <c r="M53">
        <v>13.67</v>
      </c>
      <c r="N53">
        <v>35.32</v>
      </c>
      <c r="O53">
        <v>0</v>
      </c>
      <c r="P53">
        <v>31.23</v>
      </c>
      <c r="Q53">
        <v>3.4599999999999995</v>
      </c>
      <c r="R53">
        <v>5.8369311613242241</v>
      </c>
      <c r="S53">
        <v>0</v>
      </c>
      <c r="T53">
        <v>0</v>
      </c>
      <c r="U53">
        <v>39.92</v>
      </c>
      <c r="V53">
        <v>2.9082770870337478</v>
      </c>
      <c r="W53">
        <v>13.36</v>
      </c>
      <c r="X53">
        <v>29.393067529485439</v>
      </c>
      <c r="Y53">
        <v>0</v>
      </c>
      <c r="Z53">
        <v>1.9390909090909094</v>
      </c>
      <c r="AA53">
        <v>0</v>
      </c>
      <c r="AB53">
        <v>3.5694674655211145</v>
      </c>
      <c r="AC53">
        <v>2.8792694904286291</v>
      </c>
      <c r="AD53">
        <v>8.170745208121172</v>
      </c>
      <c r="AE53">
        <v>14.496604578535985</v>
      </c>
      <c r="AF53">
        <v>5.275679599634163</v>
      </c>
      <c r="AG53">
        <v>12.258382447094645</v>
      </c>
      <c r="AH53">
        <v>33.801543980572688</v>
      </c>
      <c r="AI53">
        <v>0</v>
      </c>
      <c r="AJ53">
        <v>0</v>
      </c>
      <c r="AK53">
        <v>15.394617896507155</v>
      </c>
      <c r="AL53">
        <v>0</v>
      </c>
      <c r="AM53">
        <v>0</v>
      </c>
      <c r="AN53">
        <v>0</v>
      </c>
      <c r="AO53">
        <v>3.6723960000000009</v>
      </c>
      <c r="AP53">
        <v>3.5035840927920465</v>
      </c>
      <c r="AQ53">
        <v>9.6679868905987263</v>
      </c>
      <c r="AR53">
        <v>6.5653804347826084</v>
      </c>
      <c r="AS53">
        <v>9.8399476228643206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522.66281735828102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4.5298449638933587</v>
      </c>
      <c r="L54">
        <v>212</v>
      </c>
      <c r="M54">
        <v>13.67</v>
      </c>
      <c r="N54">
        <v>35.32</v>
      </c>
      <c r="O54">
        <v>0</v>
      </c>
      <c r="P54">
        <v>31.23</v>
      </c>
      <c r="Q54">
        <v>3.4599999999999995</v>
      </c>
      <c r="R54">
        <v>5.8369311613242241</v>
      </c>
      <c r="S54">
        <v>0</v>
      </c>
      <c r="T54">
        <v>0</v>
      </c>
      <c r="U54">
        <v>39.92</v>
      </c>
      <c r="V54">
        <v>2.9082770870337478</v>
      </c>
      <c r="W54">
        <v>13.36</v>
      </c>
      <c r="X54">
        <v>29.393067529485439</v>
      </c>
      <c r="Y54">
        <v>0</v>
      </c>
      <c r="Z54">
        <v>1.9390909090909094</v>
      </c>
      <c r="AA54">
        <v>0</v>
      </c>
      <c r="AB54">
        <v>3.5694674655211145</v>
      </c>
      <c r="AC54">
        <v>2.8792694904286291</v>
      </c>
      <c r="AD54">
        <v>8.170745208121172</v>
      </c>
      <c r="AE54">
        <v>14.496604578535985</v>
      </c>
      <c r="AF54">
        <v>5.275679599634163</v>
      </c>
      <c r="AG54">
        <v>12.258382447094645</v>
      </c>
      <c r="AH54">
        <v>33.801543980572688</v>
      </c>
      <c r="AI54">
        <v>0</v>
      </c>
      <c r="AJ54">
        <v>0</v>
      </c>
      <c r="AK54">
        <v>15.394617896507155</v>
      </c>
      <c r="AL54">
        <v>0</v>
      </c>
      <c r="AM54">
        <v>0</v>
      </c>
      <c r="AN54">
        <v>0</v>
      </c>
      <c r="AO54">
        <v>3.6723960000000009</v>
      </c>
      <c r="AP54">
        <v>3.5035840927920465</v>
      </c>
      <c r="AQ54">
        <v>9.6679868905987263</v>
      </c>
      <c r="AR54">
        <v>6.5653804347826084</v>
      </c>
      <c r="AS54">
        <v>9.8399476228643206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522.66281735828102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4.5298449638933587</v>
      </c>
      <c r="L55">
        <v>212</v>
      </c>
      <c r="M55">
        <v>13.67</v>
      </c>
      <c r="N55">
        <v>35.32</v>
      </c>
      <c r="O55">
        <v>0</v>
      </c>
      <c r="P55">
        <v>31.23</v>
      </c>
      <c r="Q55">
        <v>3.4599999999999995</v>
      </c>
      <c r="R55">
        <v>5.84</v>
      </c>
      <c r="S55">
        <v>0</v>
      </c>
      <c r="T55">
        <v>0</v>
      </c>
      <c r="U55">
        <v>39.92</v>
      </c>
      <c r="V55">
        <v>2.9082770870337478</v>
      </c>
      <c r="W55">
        <v>13.36</v>
      </c>
      <c r="X55">
        <v>29.393067529485439</v>
      </c>
      <c r="Y55">
        <v>0</v>
      </c>
      <c r="Z55">
        <v>1.9390909090909094</v>
      </c>
      <c r="AA55">
        <v>0</v>
      </c>
      <c r="AB55">
        <v>3.5694674655211145</v>
      </c>
      <c r="AC55">
        <v>2.8792694904286291</v>
      </c>
      <c r="AD55">
        <v>8.170745208121172</v>
      </c>
      <c r="AE55">
        <v>14.696826241619544</v>
      </c>
      <c r="AF55">
        <v>5.275679599634163</v>
      </c>
      <c r="AG55">
        <v>12.258382447094645</v>
      </c>
      <c r="AH55">
        <v>33.801543980572688</v>
      </c>
      <c r="AI55">
        <v>0</v>
      </c>
      <c r="AJ55">
        <v>0</v>
      </c>
      <c r="AK55">
        <v>15.394617896507155</v>
      </c>
      <c r="AL55">
        <v>0</v>
      </c>
      <c r="AM55">
        <v>0</v>
      </c>
      <c r="AN55">
        <v>0</v>
      </c>
      <c r="AO55">
        <v>3.6723960000000009</v>
      </c>
      <c r="AP55">
        <v>3.5035840927920465</v>
      </c>
      <c r="AQ55">
        <v>9.6679868905987263</v>
      </c>
      <c r="AR55">
        <v>10.504608695652175</v>
      </c>
      <c r="AS55">
        <v>4.4018613266063493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521.36724982465182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4.5298449638933587</v>
      </c>
      <c r="L56">
        <v>212</v>
      </c>
      <c r="M56">
        <v>13.67</v>
      </c>
      <c r="N56">
        <v>35.32</v>
      </c>
      <c r="O56">
        <v>0</v>
      </c>
      <c r="P56">
        <v>31.23</v>
      </c>
      <c r="Q56">
        <v>3.4599999999999995</v>
      </c>
      <c r="R56">
        <v>5.84</v>
      </c>
      <c r="S56">
        <v>0</v>
      </c>
      <c r="T56">
        <v>0</v>
      </c>
      <c r="U56">
        <v>39.92</v>
      </c>
      <c r="V56">
        <v>2.9082770870337478</v>
      </c>
      <c r="W56">
        <v>13.36</v>
      </c>
      <c r="X56">
        <v>29.393067529485439</v>
      </c>
      <c r="Y56">
        <v>0</v>
      </c>
      <c r="Z56">
        <v>1.9390909090909094</v>
      </c>
      <c r="AA56">
        <v>0</v>
      </c>
      <c r="AB56">
        <v>3.5694674655211145</v>
      </c>
      <c r="AC56">
        <v>2.8792694904286291</v>
      </c>
      <c r="AD56">
        <v>8.170745208121172</v>
      </c>
      <c r="AE56">
        <v>14.696826241619544</v>
      </c>
      <c r="AF56">
        <v>5.275679599634163</v>
      </c>
      <c r="AG56">
        <v>12.258382447094645</v>
      </c>
      <c r="AH56">
        <v>33.801543980572688</v>
      </c>
      <c r="AI56">
        <v>0</v>
      </c>
      <c r="AJ56">
        <v>0</v>
      </c>
      <c r="AK56">
        <v>15.394617896507155</v>
      </c>
      <c r="AL56">
        <v>0</v>
      </c>
      <c r="AM56">
        <v>0</v>
      </c>
      <c r="AN56">
        <v>0</v>
      </c>
      <c r="AO56">
        <v>3.6723960000000009</v>
      </c>
      <c r="AP56">
        <v>3.5035840927920465</v>
      </c>
      <c r="AQ56">
        <v>9.6679868905987263</v>
      </c>
      <c r="AR56">
        <v>10.504608695652175</v>
      </c>
      <c r="AS56">
        <v>4.4018613266063493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521.36724982465182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4.5298449638933587</v>
      </c>
      <c r="L57">
        <v>212</v>
      </c>
      <c r="M57">
        <v>13.67</v>
      </c>
      <c r="N57">
        <v>35.32</v>
      </c>
      <c r="O57">
        <v>0</v>
      </c>
      <c r="P57">
        <v>31.23</v>
      </c>
      <c r="Q57">
        <v>3.4599999999999995</v>
      </c>
      <c r="R57">
        <v>5.84</v>
      </c>
      <c r="S57">
        <v>0</v>
      </c>
      <c r="T57">
        <v>0</v>
      </c>
      <c r="U57">
        <v>42.02</v>
      </c>
      <c r="V57">
        <v>2.9082770870337478</v>
      </c>
      <c r="W57">
        <v>13.36</v>
      </c>
      <c r="X57">
        <v>29.393067529485439</v>
      </c>
      <c r="Y57">
        <v>0</v>
      </c>
      <c r="Z57">
        <v>1.9390909090909094</v>
      </c>
      <c r="AA57">
        <v>0</v>
      </c>
      <c r="AB57">
        <v>3.5694674655211145</v>
      </c>
      <c r="AC57">
        <v>2.8792694904286291</v>
      </c>
      <c r="AD57">
        <v>8.170745208121172</v>
      </c>
      <c r="AE57">
        <v>14.696826241619544</v>
      </c>
      <c r="AF57">
        <v>5.275679599634163</v>
      </c>
      <c r="AG57">
        <v>12.258382447094645</v>
      </c>
      <c r="AH57">
        <v>33.801543980572688</v>
      </c>
      <c r="AI57">
        <v>0</v>
      </c>
      <c r="AJ57">
        <v>0</v>
      </c>
      <c r="AK57">
        <v>15.394617896507155</v>
      </c>
      <c r="AL57">
        <v>0</v>
      </c>
      <c r="AM57">
        <v>0</v>
      </c>
      <c r="AN57">
        <v>0</v>
      </c>
      <c r="AO57">
        <v>3.6723960000000009</v>
      </c>
      <c r="AP57">
        <v>3.5035840927920465</v>
      </c>
      <c r="AQ57">
        <v>9.6679868905987263</v>
      </c>
      <c r="AR57">
        <v>5.2553722826086959</v>
      </c>
      <c r="AS57">
        <v>4.4018613266063493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518.21801341160824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4.5298449638933587</v>
      </c>
      <c r="L58">
        <v>212</v>
      </c>
      <c r="M58">
        <v>13.67</v>
      </c>
      <c r="N58">
        <v>35.32</v>
      </c>
      <c r="O58">
        <v>0</v>
      </c>
      <c r="P58">
        <v>31.23</v>
      </c>
      <c r="Q58">
        <v>3.4599999999999995</v>
      </c>
      <c r="R58">
        <v>5.84</v>
      </c>
      <c r="S58">
        <v>0</v>
      </c>
      <c r="T58">
        <v>0</v>
      </c>
      <c r="U58">
        <v>43.870000000000005</v>
      </c>
      <c r="V58">
        <v>6.18</v>
      </c>
      <c r="W58">
        <v>13.36</v>
      </c>
      <c r="X58">
        <v>29.393067529485439</v>
      </c>
      <c r="Y58">
        <v>0</v>
      </c>
      <c r="Z58">
        <v>1.9390909090909094</v>
      </c>
      <c r="AA58">
        <v>0</v>
      </c>
      <c r="AB58">
        <v>3.5694674655211145</v>
      </c>
      <c r="AC58">
        <v>2.8792694904286291</v>
      </c>
      <c r="AD58">
        <v>8.170745208121172</v>
      </c>
      <c r="AE58">
        <v>14.696826241619544</v>
      </c>
      <c r="AF58">
        <v>5.275679599634163</v>
      </c>
      <c r="AG58">
        <v>12.258382447094645</v>
      </c>
      <c r="AH58">
        <v>33.801543980572688</v>
      </c>
      <c r="AI58">
        <v>0</v>
      </c>
      <c r="AJ58">
        <v>0</v>
      </c>
      <c r="AK58">
        <v>15.394617896507155</v>
      </c>
      <c r="AL58">
        <v>0</v>
      </c>
      <c r="AM58">
        <v>0</v>
      </c>
      <c r="AN58">
        <v>0</v>
      </c>
      <c r="AO58">
        <v>3.4116160000000009</v>
      </c>
      <c r="AP58">
        <v>3.5035840927920465</v>
      </c>
      <c r="AQ58">
        <v>9.6679868905987263</v>
      </c>
      <c r="AR58">
        <v>5.2553722826086959</v>
      </c>
      <c r="AS58">
        <v>4.4018613266063493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523.07895632457462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4.5298449638933587</v>
      </c>
      <c r="L59">
        <v>212</v>
      </c>
      <c r="M59">
        <v>13.67</v>
      </c>
      <c r="N59">
        <v>35.32</v>
      </c>
      <c r="O59">
        <v>0</v>
      </c>
      <c r="P59">
        <v>31.23</v>
      </c>
      <c r="Q59">
        <v>3.4599999999999995</v>
      </c>
      <c r="R59">
        <v>5.84</v>
      </c>
      <c r="S59">
        <v>0</v>
      </c>
      <c r="T59">
        <v>0</v>
      </c>
      <c r="U59">
        <v>45.058465885877702</v>
      </c>
      <c r="V59">
        <v>6.18</v>
      </c>
      <c r="W59">
        <v>13.36</v>
      </c>
      <c r="X59">
        <v>27.586136388919794</v>
      </c>
      <c r="Y59">
        <v>0</v>
      </c>
      <c r="Z59">
        <v>1.9390909090909094</v>
      </c>
      <c r="AA59">
        <v>0</v>
      </c>
      <c r="AB59">
        <v>3.5694674655211145</v>
      </c>
      <c r="AC59">
        <v>2.8792694904286291</v>
      </c>
      <c r="AD59">
        <v>8.170745208121172</v>
      </c>
      <c r="AE59">
        <v>14.696826241619544</v>
      </c>
      <c r="AF59">
        <v>5.275679599634163</v>
      </c>
      <c r="AG59">
        <v>12.258382447094645</v>
      </c>
      <c r="AH59">
        <v>27.829956602917914</v>
      </c>
      <c r="AI59">
        <v>0</v>
      </c>
      <c r="AJ59">
        <v>0</v>
      </c>
      <c r="AK59">
        <v>15.394617896507155</v>
      </c>
      <c r="AL59">
        <v>0</v>
      </c>
      <c r="AM59">
        <v>0</v>
      </c>
      <c r="AN59">
        <v>0</v>
      </c>
      <c r="AO59">
        <v>3.4944520000000012</v>
      </c>
      <c r="AP59">
        <v>3.5035840927920465</v>
      </c>
      <c r="AQ59">
        <v>9.6679868905987263</v>
      </c>
      <c r="AR59">
        <v>5.2553722826086959</v>
      </c>
      <c r="AS59">
        <v>4.4018613266063493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516.57173969223186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4.5298449638933587</v>
      </c>
      <c r="L60">
        <v>212</v>
      </c>
      <c r="M60">
        <v>13.67</v>
      </c>
      <c r="N60">
        <v>35.32</v>
      </c>
      <c r="O60">
        <v>0</v>
      </c>
      <c r="P60">
        <v>31.23</v>
      </c>
      <c r="Q60">
        <v>3.4599999999999995</v>
      </c>
      <c r="R60">
        <v>5.84</v>
      </c>
      <c r="S60">
        <v>0</v>
      </c>
      <c r="T60">
        <v>0</v>
      </c>
      <c r="U60">
        <v>46.228465903434532</v>
      </c>
      <c r="V60">
        <v>6.18</v>
      </c>
      <c r="W60">
        <v>13.36</v>
      </c>
      <c r="X60">
        <v>27.586136388919794</v>
      </c>
      <c r="Y60">
        <v>0</v>
      </c>
      <c r="Z60">
        <v>1.9390909090909094</v>
      </c>
      <c r="AA60">
        <v>0</v>
      </c>
      <c r="AB60">
        <v>3.5694674655211145</v>
      </c>
      <c r="AC60">
        <v>2.8792694904286291</v>
      </c>
      <c r="AD60">
        <v>8.170745208121172</v>
      </c>
      <c r="AE60">
        <v>14.696826241619544</v>
      </c>
      <c r="AF60">
        <v>5.275679599634163</v>
      </c>
      <c r="AG60">
        <v>12.258382447094645</v>
      </c>
      <c r="AH60">
        <v>27.829956602917914</v>
      </c>
      <c r="AI60">
        <v>0</v>
      </c>
      <c r="AJ60">
        <v>0</v>
      </c>
      <c r="AK60">
        <v>15.394617896507155</v>
      </c>
      <c r="AL60">
        <v>0</v>
      </c>
      <c r="AM60">
        <v>0</v>
      </c>
      <c r="AN60">
        <v>0</v>
      </c>
      <c r="AO60">
        <v>3.4944520000000012</v>
      </c>
      <c r="AP60">
        <v>3.5035840927920465</v>
      </c>
      <c r="AQ60">
        <v>9.6679868905987263</v>
      </c>
      <c r="AR60">
        <v>5.2553722826086959</v>
      </c>
      <c r="AS60">
        <v>4.4018613266063493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517.7417397097887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4.5298449638933587</v>
      </c>
      <c r="L61">
        <v>212</v>
      </c>
      <c r="M61">
        <v>13.67</v>
      </c>
      <c r="N61">
        <v>35.32</v>
      </c>
      <c r="O61">
        <v>0</v>
      </c>
      <c r="P61">
        <v>31.23</v>
      </c>
      <c r="Q61">
        <v>3.4599999999999995</v>
      </c>
      <c r="R61">
        <v>5.84</v>
      </c>
      <c r="S61">
        <v>0</v>
      </c>
      <c r="T61">
        <v>0</v>
      </c>
      <c r="U61">
        <v>47.080000000000005</v>
      </c>
      <c r="V61">
        <v>6.18</v>
      </c>
      <c r="W61">
        <v>13.36</v>
      </c>
      <c r="X61">
        <v>27.586136388919794</v>
      </c>
      <c r="Y61">
        <v>0</v>
      </c>
      <c r="Z61">
        <v>1.9390909090909094</v>
      </c>
      <c r="AA61">
        <v>0</v>
      </c>
      <c r="AB61">
        <v>3.5694674655211145</v>
      </c>
      <c r="AC61">
        <v>2.8792694904286291</v>
      </c>
      <c r="AD61">
        <v>8.170745208121172</v>
      </c>
      <c r="AE61">
        <v>14.696826241619544</v>
      </c>
      <c r="AF61">
        <v>5.275679599634163</v>
      </c>
      <c r="AG61">
        <v>12.258382447094645</v>
      </c>
      <c r="AH61">
        <v>27.829956602917914</v>
      </c>
      <c r="AI61">
        <v>0</v>
      </c>
      <c r="AJ61">
        <v>0</v>
      </c>
      <c r="AK61">
        <v>15.394617896507155</v>
      </c>
      <c r="AL61">
        <v>0</v>
      </c>
      <c r="AM61">
        <v>0</v>
      </c>
      <c r="AN61">
        <v>0</v>
      </c>
      <c r="AO61">
        <v>3.4944520000000012</v>
      </c>
      <c r="AP61">
        <v>3.5035840927920465</v>
      </c>
      <c r="AQ61">
        <v>9.6679868905987263</v>
      </c>
      <c r="AR61">
        <v>5.2553722826086959</v>
      </c>
      <c r="AS61">
        <v>4.4018613266063493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518.59327380635409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4.5298449638933587</v>
      </c>
      <c r="L62">
        <v>212</v>
      </c>
      <c r="M62">
        <v>13.67</v>
      </c>
      <c r="N62">
        <v>35.32</v>
      </c>
      <c r="O62">
        <v>0</v>
      </c>
      <c r="P62">
        <v>31.23</v>
      </c>
      <c r="Q62">
        <v>3.4599999999999995</v>
      </c>
      <c r="R62">
        <v>5.84</v>
      </c>
      <c r="S62">
        <v>0</v>
      </c>
      <c r="T62">
        <v>0</v>
      </c>
      <c r="U62">
        <v>48.25</v>
      </c>
      <c r="V62">
        <v>6.18</v>
      </c>
      <c r="W62">
        <v>11.75</v>
      </c>
      <c r="X62">
        <v>29.393067529485439</v>
      </c>
      <c r="Y62">
        <v>0</v>
      </c>
      <c r="Z62">
        <v>1.9390909090909094</v>
      </c>
      <c r="AA62">
        <v>0</v>
      </c>
      <c r="AB62">
        <v>3.5694674655211145</v>
      </c>
      <c r="AC62">
        <v>2.8792694904286291</v>
      </c>
      <c r="AD62">
        <v>8.170745208121172</v>
      </c>
      <c r="AE62">
        <v>14.696826241619544</v>
      </c>
      <c r="AF62">
        <v>5.275679599634163</v>
      </c>
      <c r="AG62">
        <v>12.258382447094645</v>
      </c>
      <c r="AH62">
        <v>27.829956602917914</v>
      </c>
      <c r="AI62">
        <v>0</v>
      </c>
      <c r="AJ62">
        <v>0</v>
      </c>
      <c r="AK62">
        <v>15.394617896507155</v>
      </c>
      <c r="AL62">
        <v>0</v>
      </c>
      <c r="AM62">
        <v>0</v>
      </c>
      <c r="AN62">
        <v>0</v>
      </c>
      <c r="AO62">
        <v>3.4944520000000012</v>
      </c>
      <c r="AP62">
        <v>3.5035840927920465</v>
      </c>
      <c r="AQ62">
        <v>9.6679868905987263</v>
      </c>
      <c r="AR62">
        <v>5.2553722826086959</v>
      </c>
      <c r="AS62">
        <v>4.4018613266063493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519.96020494691982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4.5298449638933587</v>
      </c>
      <c r="L63">
        <v>212</v>
      </c>
      <c r="M63">
        <v>13.67</v>
      </c>
      <c r="N63">
        <v>35.32</v>
      </c>
      <c r="O63">
        <v>0</v>
      </c>
      <c r="P63">
        <v>31.23</v>
      </c>
      <c r="Q63">
        <v>3.4599999999999995</v>
      </c>
      <c r="R63">
        <v>5.84</v>
      </c>
      <c r="S63">
        <v>0</v>
      </c>
      <c r="T63">
        <v>0</v>
      </c>
      <c r="U63">
        <v>49.418475914389688</v>
      </c>
      <c r="V63">
        <v>6.18</v>
      </c>
      <c r="W63">
        <v>13.36</v>
      </c>
      <c r="X63">
        <v>29.393067529485439</v>
      </c>
      <c r="Y63">
        <v>0</v>
      </c>
      <c r="Z63">
        <v>1.9390909090909094</v>
      </c>
      <c r="AA63">
        <v>0</v>
      </c>
      <c r="AB63">
        <v>3.5694674655211145</v>
      </c>
      <c r="AC63">
        <v>2.8792694904286291</v>
      </c>
      <c r="AD63">
        <v>8.170745208121172</v>
      </c>
      <c r="AE63">
        <v>14.696826241619544</v>
      </c>
      <c r="AF63">
        <v>5.275679599634163</v>
      </c>
      <c r="AG63">
        <v>12.258382447094645</v>
      </c>
      <c r="AH63">
        <v>27.829956602917914</v>
      </c>
      <c r="AI63">
        <v>0</v>
      </c>
      <c r="AJ63">
        <v>0</v>
      </c>
      <c r="AK63">
        <v>15.394617896507155</v>
      </c>
      <c r="AL63">
        <v>0</v>
      </c>
      <c r="AM63">
        <v>0</v>
      </c>
      <c r="AN63">
        <v>0</v>
      </c>
      <c r="AO63">
        <v>3.4116160000000009</v>
      </c>
      <c r="AP63">
        <v>3.5035840927920465</v>
      </c>
      <c r="AQ63">
        <v>9.6679868905987263</v>
      </c>
      <c r="AR63">
        <v>4.9240353260869565</v>
      </c>
      <c r="AS63">
        <v>4.4018613266063493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522.32450790478765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4.5298449638933587</v>
      </c>
      <c r="L64">
        <v>212</v>
      </c>
      <c r="M64">
        <v>13.67</v>
      </c>
      <c r="N64">
        <v>35.32</v>
      </c>
      <c r="O64">
        <v>0</v>
      </c>
      <c r="P64">
        <v>31.23</v>
      </c>
      <c r="Q64">
        <v>3.4599999999999995</v>
      </c>
      <c r="R64">
        <v>5.84</v>
      </c>
      <c r="S64">
        <v>0</v>
      </c>
      <c r="T64">
        <v>0</v>
      </c>
      <c r="U64">
        <v>50.5</v>
      </c>
      <c r="V64">
        <v>6.18</v>
      </c>
      <c r="W64">
        <v>13.36</v>
      </c>
      <c r="X64">
        <v>29.393067529485439</v>
      </c>
      <c r="Y64">
        <v>0</v>
      </c>
      <c r="Z64">
        <v>1.9390909090909094</v>
      </c>
      <c r="AA64">
        <v>0</v>
      </c>
      <c r="AB64">
        <v>3.5694674655211145</v>
      </c>
      <c r="AC64">
        <v>2.8792694904286291</v>
      </c>
      <c r="AD64">
        <v>8.170745208121172</v>
      </c>
      <c r="AE64">
        <v>14.696826241619544</v>
      </c>
      <c r="AF64">
        <v>5.275679599634163</v>
      </c>
      <c r="AG64">
        <v>12.258382447094645</v>
      </c>
      <c r="AH64">
        <v>27.829956602917914</v>
      </c>
      <c r="AI64">
        <v>0</v>
      </c>
      <c r="AJ64">
        <v>0</v>
      </c>
      <c r="AK64">
        <v>15.394617896507155</v>
      </c>
      <c r="AL64">
        <v>0</v>
      </c>
      <c r="AM64">
        <v>0</v>
      </c>
      <c r="AN64">
        <v>0</v>
      </c>
      <c r="AO64">
        <v>3.4116160000000009</v>
      </c>
      <c r="AP64">
        <v>3.5035840927920465</v>
      </c>
      <c r="AQ64">
        <v>9.6679868905987263</v>
      </c>
      <c r="AR64">
        <v>4.9240353260869565</v>
      </c>
      <c r="AS64">
        <v>4.4018613266063493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523.40603199039799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4.5298449638933587</v>
      </c>
      <c r="L65">
        <v>385.00000000000006</v>
      </c>
      <c r="M65">
        <v>13.67</v>
      </c>
      <c r="N65">
        <v>35.32</v>
      </c>
      <c r="O65">
        <v>0</v>
      </c>
      <c r="P65">
        <v>31.23</v>
      </c>
      <c r="Q65">
        <v>6.31</v>
      </c>
      <c r="R65">
        <v>5.84</v>
      </c>
      <c r="S65">
        <v>0</v>
      </c>
      <c r="T65">
        <v>0</v>
      </c>
      <c r="U65">
        <v>50.731525530763214</v>
      </c>
      <c r="V65">
        <v>6.18</v>
      </c>
      <c r="W65">
        <v>13.36</v>
      </c>
      <c r="X65">
        <v>29.393067529485439</v>
      </c>
      <c r="Y65">
        <v>0</v>
      </c>
      <c r="Z65">
        <v>1.9390909090909094</v>
      </c>
      <c r="AA65">
        <v>0</v>
      </c>
      <c r="AB65">
        <v>1.1103182208418214</v>
      </c>
      <c r="AC65">
        <v>2.8792694904286291</v>
      </c>
      <c r="AD65">
        <v>8.170745208121172</v>
      </c>
      <c r="AE65">
        <v>14.696826241619544</v>
      </c>
      <c r="AF65">
        <v>5.275679599634163</v>
      </c>
      <c r="AG65">
        <v>12.258382447094645</v>
      </c>
      <c r="AH65">
        <v>27.829956602917914</v>
      </c>
      <c r="AI65">
        <v>0</v>
      </c>
      <c r="AJ65">
        <v>0</v>
      </c>
      <c r="AK65">
        <v>15.394617896507155</v>
      </c>
      <c r="AL65">
        <v>0</v>
      </c>
      <c r="AM65">
        <v>0</v>
      </c>
      <c r="AN65">
        <v>0</v>
      </c>
      <c r="AO65">
        <v>3.4116160000000009</v>
      </c>
      <c r="AP65">
        <v>3.5035840927920465</v>
      </c>
      <c r="AQ65">
        <v>14.914243990931979</v>
      </c>
      <c r="AR65">
        <v>4.9240353260869565</v>
      </c>
      <c r="AS65">
        <v>4.4018613266063493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702.27466537681516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4.5298449638933587</v>
      </c>
      <c r="L66">
        <v>385</v>
      </c>
      <c r="M66">
        <v>13.67</v>
      </c>
      <c r="N66">
        <v>35.32</v>
      </c>
      <c r="O66">
        <v>0</v>
      </c>
      <c r="P66">
        <v>31.23</v>
      </c>
      <c r="Q66">
        <v>6.31</v>
      </c>
      <c r="R66">
        <v>5.84</v>
      </c>
      <c r="S66">
        <v>0</v>
      </c>
      <c r="T66">
        <v>0</v>
      </c>
      <c r="U66">
        <v>50.731525530763214</v>
      </c>
      <c r="V66">
        <v>6.18</v>
      </c>
      <c r="W66">
        <v>13.36</v>
      </c>
      <c r="X66">
        <v>29.393067529485439</v>
      </c>
      <c r="Y66">
        <v>0</v>
      </c>
      <c r="Z66">
        <v>1.9390909090909094</v>
      </c>
      <c r="AA66">
        <v>0</v>
      </c>
      <c r="AB66">
        <v>1.1103182208418214</v>
      </c>
      <c r="AC66">
        <v>2.8792694904286291</v>
      </c>
      <c r="AD66">
        <v>8.170745208121172</v>
      </c>
      <c r="AE66">
        <v>14.696826241619544</v>
      </c>
      <c r="AF66">
        <v>5.275679599634163</v>
      </c>
      <c r="AG66">
        <v>12.258382447094645</v>
      </c>
      <c r="AH66">
        <v>27.829956602917914</v>
      </c>
      <c r="AI66">
        <v>0</v>
      </c>
      <c r="AJ66">
        <v>0</v>
      </c>
      <c r="AK66">
        <v>15.394617896507155</v>
      </c>
      <c r="AL66">
        <v>0</v>
      </c>
      <c r="AM66">
        <v>0</v>
      </c>
      <c r="AN66">
        <v>0</v>
      </c>
      <c r="AO66">
        <v>3.4116160000000009</v>
      </c>
      <c r="AP66">
        <v>3.5035840927920465</v>
      </c>
      <c r="AQ66">
        <v>15.251060702560979</v>
      </c>
      <c r="AR66">
        <v>4.9240353260869565</v>
      </c>
      <c r="AS66">
        <v>4.4018613266063493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702.61148208844418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4.5298449638933587</v>
      </c>
      <c r="L67">
        <v>385</v>
      </c>
      <c r="M67">
        <v>13.67</v>
      </c>
      <c r="N67">
        <v>35.32</v>
      </c>
      <c r="O67">
        <v>0</v>
      </c>
      <c r="P67">
        <v>31.23</v>
      </c>
      <c r="Q67">
        <v>6.31</v>
      </c>
      <c r="R67">
        <v>5.84</v>
      </c>
      <c r="S67">
        <v>0</v>
      </c>
      <c r="T67">
        <v>0</v>
      </c>
      <c r="U67">
        <v>52.45</v>
      </c>
      <c r="V67">
        <v>6.18</v>
      </c>
      <c r="W67">
        <v>13.36</v>
      </c>
      <c r="X67">
        <v>29.393067529485439</v>
      </c>
      <c r="Y67">
        <v>0</v>
      </c>
      <c r="Z67">
        <v>1.9390909090909094</v>
      </c>
      <c r="AA67">
        <v>0</v>
      </c>
      <c r="AB67">
        <v>1.1103182208418214</v>
      </c>
      <c r="AC67">
        <v>2.8792694904286291</v>
      </c>
      <c r="AD67">
        <v>8.170745208121172</v>
      </c>
      <c r="AE67">
        <v>14.696826241619544</v>
      </c>
      <c r="AF67">
        <v>5.275679599634163</v>
      </c>
      <c r="AG67">
        <v>12.258382447094645</v>
      </c>
      <c r="AH67">
        <v>27.829956602917914</v>
      </c>
      <c r="AI67">
        <v>0</v>
      </c>
      <c r="AJ67">
        <v>0</v>
      </c>
      <c r="AK67">
        <v>15.394617896507155</v>
      </c>
      <c r="AL67">
        <v>0</v>
      </c>
      <c r="AM67">
        <v>0</v>
      </c>
      <c r="AN67">
        <v>0</v>
      </c>
      <c r="AO67">
        <v>3.4116160000000009</v>
      </c>
      <c r="AP67">
        <v>3.5035840927920465</v>
      </c>
      <c r="AQ67">
        <v>15.251060702560979</v>
      </c>
      <c r="AR67">
        <v>14.93470652173913</v>
      </c>
      <c r="AS67">
        <v>4.4018613266063493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714.34062775333314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4.5298449638933587</v>
      </c>
      <c r="L68">
        <v>385</v>
      </c>
      <c r="M68">
        <v>13.67</v>
      </c>
      <c r="N68">
        <v>35.32</v>
      </c>
      <c r="O68">
        <v>0</v>
      </c>
      <c r="P68">
        <v>31.23</v>
      </c>
      <c r="Q68">
        <v>6.2299999999999995</v>
      </c>
      <c r="R68">
        <v>5.8369311613242241</v>
      </c>
      <c r="S68">
        <v>0</v>
      </c>
      <c r="T68">
        <v>0</v>
      </c>
      <c r="U68">
        <v>54.140000000000008</v>
      </c>
      <c r="V68">
        <v>6.18</v>
      </c>
      <c r="W68">
        <v>13.36</v>
      </c>
      <c r="X68">
        <v>29.393067529485439</v>
      </c>
      <c r="Y68">
        <v>0</v>
      </c>
      <c r="Z68">
        <v>1.9390909090909094</v>
      </c>
      <c r="AA68">
        <v>0</v>
      </c>
      <c r="AB68">
        <v>1.1103182208418214</v>
      </c>
      <c r="AC68">
        <v>2.8792694904286291</v>
      </c>
      <c r="AD68">
        <v>8.170745208121172</v>
      </c>
      <c r="AE68">
        <v>14.696826241619544</v>
      </c>
      <c r="AF68">
        <v>5.275679599634163</v>
      </c>
      <c r="AG68">
        <v>12.258382447094645</v>
      </c>
      <c r="AH68">
        <v>27.829956602917914</v>
      </c>
      <c r="AI68">
        <v>0</v>
      </c>
      <c r="AJ68">
        <v>0</v>
      </c>
      <c r="AK68">
        <v>15.394617896507155</v>
      </c>
      <c r="AL68">
        <v>0</v>
      </c>
      <c r="AM68">
        <v>0</v>
      </c>
      <c r="AN68">
        <v>0</v>
      </c>
      <c r="AO68">
        <v>3.4116160000000009</v>
      </c>
      <c r="AP68">
        <v>3.5035840927920465</v>
      </c>
      <c r="AQ68">
        <v>20.082359614167309</v>
      </c>
      <c r="AR68">
        <v>14.93470652173913</v>
      </c>
      <c r="AS68">
        <v>4.4018613266063493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720.77885782626379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4.4500000000000011</v>
      </c>
      <c r="L69">
        <v>385</v>
      </c>
      <c r="M69">
        <v>13.67</v>
      </c>
      <c r="N69">
        <v>35.32</v>
      </c>
      <c r="O69">
        <v>0</v>
      </c>
      <c r="P69">
        <v>31.23</v>
      </c>
      <c r="Q69">
        <v>6.2299999999999995</v>
      </c>
      <c r="R69">
        <v>5.8369311613242241</v>
      </c>
      <c r="S69">
        <v>0</v>
      </c>
      <c r="T69">
        <v>0</v>
      </c>
      <c r="U69">
        <v>54.36</v>
      </c>
      <c r="V69">
        <v>6.18</v>
      </c>
      <c r="W69">
        <v>13.36</v>
      </c>
      <c r="X69">
        <v>29.393067529485439</v>
      </c>
      <c r="Y69">
        <v>0</v>
      </c>
      <c r="Z69">
        <v>0</v>
      </c>
      <c r="AA69">
        <v>0</v>
      </c>
      <c r="AB69">
        <v>2.8539290565341635</v>
      </c>
      <c r="AC69">
        <v>2.8792694904286291</v>
      </c>
      <c r="AD69">
        <v>8.170745208121172</v>
      </c>
      <c r="AE69">
        <v>14.696826241619544</v>
      </c>
      <c r="AF69">
        <v>5.275679599634163</v>
      </c>
      <c r="AG69">
        <v>12.258382447094645</v>
      </c>
      <c r="AH69">
        <v>27.829956602917914</v>
      </c>
      <c r="AI69">
        <v>0</v>
      </c>
      <c r="AJ69">
        <v>0</v>
      </c>
      <c r="AK69">
        <v>15.394617896507155</v>
      </c>
      <c r="AL69">
        <v>0</v>
      </c>
      <c r="AM69">
        <v>0</v>
      </c>
      <c r="AN69">
        <v>0</v>
      </c>
      <c r="AO69">
        <v>3.1447000000000007</v>
      </c>
      <c r="AP69">
        <v>3.5035840927920465</v>
      </c>
      <c r="AQ69">
        <v>20.082359614167309</v>
      </c>
      <c r="AR69">
        <v>5.908842391304348</v>
      </c>
      <c r="AS69">
        <v>4.4018613266063493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711.43075265853713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4.5300000000000011</v>
      </c>
      <c r="L70">
        <v>385</v>
      </c>
      <c r="M70">
        <v>13.67</v>
      </c>
      <c r="N70">
        <v>35.32</v>
      </c>
      <c r="O70">
        <v>0</v>
      </c>
      <c r="P70">
        <v>31.23</v>
      </c>
      <c r="Q70">
        <v>6.2299999999999995</v>
      </c>
      <c r="R70">
        <v>5.8369311613242241</v>
      </c>
      <c r="S70">
        <v>0</v>
      </c>
      <c r="T70">
        <v>0</v>
      </c>
      <c r="U70">
        <v>55.08</v>
      </c>
      <c r="V70">
        <v>6.18</v>
      </c>
      <c r="W70">
        <v>13.36</v>
      </c>
      <c r="X70">
        <v>29.393067529485439</v>
      </c>
      <c r="Y70">
        <v>0</v>
      </c>
      <c r="Z70">
        <v>0</v>
      </c>
      <c r="AA70">
        <v>0</v>
      </c>
      <c r="AB70">
        <v>2.8539290565341635</v>
      </c>
      <c r="AC70">
        <v>2.8792694904286291</v>
      </c>
      <c r="AD70">
        <v>8.170745208121172</v>
      </c>
      <c r="AE70">
        <v>14.696826241619544</v>
      </c>
      <c r="AF70">
        <v>5.275679599634163</v>
      </c>
      <c r="AG70">
        <v>12.258382447094645</v>
      </c>
      <c r="AH70">
        <v>27.829956602917914</v>
      </c>
      <c r="AI70">
        <v>0</v>
      </c>
      <c r="AJ70">
        <v>0</v>
      </c>
      <c r="AK70">
        <v>15.394617896507155</v>
      </c>
      <c r="AL70">
        <v>0</v>
      </c>
      <c r="AM70">
        <v>0</v>
      </c>
      <c r="AN70">
        <v>0</v>
      </c>
      <c r="AO70">
        <v>3.0158440000000009</v>
      </c>
      <c r="AP70">
        <v>3.5035840927920465</v>
      </c>
      <c r="AQ70">
        <v>20.082359614167309</v>
      </c>
      <c r="AR70">
        <v>5.908842391304348</v>
      </c>
      <c r="AS70">
        <v>4.4018613266063493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712.10189665853704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4.5298637471050025</v>
      </c>
      <c r="L71">
        <v>344.99999999999994</v>
      </c>
      <c r="M71">
        <v>13.67</v>
      </c>
      <c r="N71">
        <v>35.32</v>
      </c>
      <c r="O71">
        <v>0</v>
      </c>
      <c r="P71">
        <v>31.23</v>
      </c>
      <c r="Q71">
        <v>6.11</v>
      </c>
      <c r="R71">
        <v>5.47</v>
      </c>
      <c r="S71">
        <v>0</v>
      </c>
      <c r="T71">
        <v>0</v>
      </c>
      <c r="U71">
        <v>54.89</v>
      </c>
      <c r="V71">
        <v>6.18</v>
      </c>
      <c r="W71">
        <v>13.36</v>
      </c>
      <c r="X71">
        <v>29.393067529485439</v>
      </c>
      <c r="Y71">
        <v>0</v>
      </c>
      <c r="Z71">
        <v>0</v>
      </c>
      <c r="AA71">
        <v>0</v>
      </c>
      <c r="AB71">
        <v>2.8539290565341635</v>
      </c>
      <c r="AC71">
        <v>2.8792694904286291</v>
      </c>
      <c r="AD71">
        <v>8.170745208121172</v>
      </c>
      <c r="AE71">
        <v>14.696826241619544</v>
      </c>
      <c r="AF71">
        <v>5.275679599634163</v>
      </c>
      <c r="AG71">
        <v>12.258382447094645</v>
      </c>
      <c r="AH71">
        <v>34.784636916687063</v>
      </c>
      <c r="AI71">
        <v>0</v>
      </c>
      <c r="AJ71">
        <v>0</v>
      </c>
      <c r="AK71">
        <v>15.394617896507155</v>
      </c>
      <c r="AL71">
        <v>0</v>
      </c>
      <c r="AM71">
        <v>0</v>
      </c>
      <c r="AN71">
        <v>0</v>
      </c>
      <c r="AO71">
        <v>2.8256280000000009</v>
      </c>
      <c r="AP71">
        <v>3.5035840927920465</v>
      </c>
      <c r="AQ71">
        <v>20.082359614167309</v>
      </c>
      <c r="AR71">
        <v>5.908842391304348</v>
      </c>
      <c r="AS71">
        <v>2.8014383950419846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676.58887062652263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4.5298637471050025</v>
      </c>
      <c r="L72">
        <v>345</v>
      </c>
      <c r="M72">
        <v>13.67</v>
      </c>
      <c r="N72">
        <v>35.32</v>
      </c>
      <c r="O72">
        <v>0</v>
      </c>
      <c r="P72">
        <v>31.23</v>
      </c>
      <c r="Q72">
        <v>6.11</v>
      </c>
      <c r="R72">
        <v>5.47</v>
      </c>
      <c r="S72">
        <v>0</v>
      </c>
      <c r="T72">
        <v>0</v>
      </c>
      <c r="U72">
        <v>55.59</v>
      </c>
      <c r="V72">
        <v>6.18</v>
      </c>
      <c r="W72">
        <v>13.36</v>
      </c>
      <c r="X72">
        <v>29.393067529485439</v>
      </c>
      <c r="Y72">
        <v>0</v>
      </c>
      <c r="Z72">
        <v>0</v>
      </c>
      <c r="AA72">
        <v>4.1779493670886074</v>
      </c>
      <c r="AB72">
        <v>2.8539290565341635</v>
      </c>
      <c r="AC72">
        <v>2.8792694904286291</v>
      </c>
      <c r="AD72">
        <v>8.170745208121172</v>
      </c>
      <c r="AE72">
        <v>14.696826241619544</v>
      </c>
      <c r="AF72">
        <v>5.275679599634163</v>
      </c>
      <c r="AG72">
        <v>12.258382447094645</v>
      </c>
      <c r="AH72">
        <v>34.784636916687063</v>
      </c>
      <c r="AI72">
        <v>0</v>
      </c>
      <c r="AJ72">
        <v>0</v>
      </c>
      <c r="AK72">
        <v>15.394617896507155</v>
      </c>
      <c r="AL72">
        <v>0</v>
      </c>
      <c r="AM72">
        <v>0</v>
      </c>
      <c r="AN72">
        <v>0</v>
      </c>
      <c r="AO72">
        <v>2.7274520000000009</v>
      </c>
      <c r="AP72">
        <v>3.5035840927920465</v>
      </c>
      <c r="AQ72">
        <v>20.082359614167309</v>
      </c>
      <c r="AR72">
        <v>5.908842391304348</v>
      </c>
      <c r="AS72">
        <v>2.8014383950419846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681.36864399361116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4.5298637471050025</v>
      </c>
      <c r="L73">
        <v>345.00000000000006</v>
      </c>
      <c r="M73">
        <v>13.67</v>
      </c>
      <c r="N73">
        <v>35.32</v>
      </c>
      <c r="O73">
        <v>0</v>
      </c>
      <c r="P73">
        <v>31.23</v>
      </c>
      <c r="Q73">
        <v>6.11</v>
      </c>
      <c r="R73">
        <v>5.47</v>
      </c>
      <c r="S73">
        <v>0</v>
      </c>
      <c r="T73">
        <v>0</v>
      </c>
      <c r="U73">
        <v>54.06</v>
      </c>
      <c r="V73">
        <v>6.18</v>
      </c>
      <c r="W73">
        <v>13.36</v>
      </c>
      <c r="X73">
        <v>29.393067529485439</v>
      </c>
      <c r="Y73">
        <v>0</v>
      </c>
      <c r="Z73">
        <v>0</v>
      </c>
      <c r="AA73">
        <v>4.1779493670886074</v>
      </c>
      <c r="AB73">
        <v>2.8539290565341635</v>
      </c>
      <c r="AC73">
        <v>2.8792694904286291</v>
      </c>
      <c r="AD73">
        <v>8.170745208121172</v>
      </c>
      <c r="AE73">
        <v>14.696826241619544</v>
      </c>
      <c r="AF73">
        <v>5.275679599634163</v>
      </c>
      <c r="AG73">
        <v>12.258382447094645</v>
      </c>
      <c r="AH73">
        <v>34.784636916687063</v>
      </c>
      <c r="AI73">
        <v>1.0616915018614388</v>
      </c>
      <c r="AJ73">
        <v>0</v>
      </c>
      <c r="AK73">
        <v>15.394617896507155</v>
      </c>
      <c r="AL73">
        <v>0</v>
      </c>
      <c r="AM73">
        <v>0</v>
      </c>
      <c r="AN73">
        <v>0</v>
      </c>
      <c r="AO73">
        <v>2.5679160000000003</v>
      </c>
      <c r="AP73">
        <v>2.8961325600662797</v>
      </c>
      <c r="AQ73">
        <v>20.082359614167309</v>
      </c>
      <c r="AR73">
        <v>5.908842391304348</v>
      </c>
      <c r="AS73">
        <v>2.8014383950419846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680.13334796274694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4.5298637471050025</v>
      </c>
      <c r="L74">
        <v>345</v>
      </c>
      <c r="M74">
        <v>13.67</v>
      </c>
      <c r="N74">
        <v>35.32</v>
      </c>
      <c r="O74">
        <v>0</v>
      </c>
      <c r="P74">
        <v>31.23</v>
      </c>
      <c r="Q74">
        <v>6.11</v>
      </c>
      <c r="R74">
        <v>5.47</v>
      </c>
      <c r="S74">
        <v>0</v>
      </c>
      <c r="T74">
        <v>0</v>
      </c>
      <c r="U74">
        <v>54.06</v>
      </c>
      <c r="V74">
        <v>6.18</v>
      </c>
      <c r="W74">
        <v>13.36</v>
      </c>
      <c r="X74">
        <v>29.393067529485439</v>
      </c>
      <c r="Y74">
        <v>0</v>
      </c>
      <c r="Z74">
        <v>3.9242045454545456</v>
      </c>
      <c r="AA74">
        <v>8.3528312236286926</v>
      </c>
      <c r="AB74">
        <v>3.5694674655211145</v>
      </c>
      <c r="AC74">
        <v>2.8792694904286291</v>
      </c>
      <c r="AD74">
        <v>8.170745208121172</v>
      </c>
      <c r="AE74">
        <v>14.696826241619544</v>
      </c>
      <c r="AF74">
        <v>7.9163376043655811</v>
      </c>
      <c r="AG74">
        <v>12.258382447094645</v>
      </c>
      <c r="AH74">
        <v>41.744934904376869</v>
      </c>
      <c r="AI74">
        <v>1.51471693328399</v>
      </c>
      <c r="AJ74">
        <v>0</v>
      </c>
      <c r="AK74">
        <v>15.394617896507155</v>
      </c>
      <c r="AL74">
        <v>0</v>
      </c>
      <c r="AM74">
        <v>0</v>
      </c>
      <c r="AN74">
        <v>0</v>
      </c>
      <c r="AO74">
        <v>2.4421280000000003</v>
      </c>
      <c r="AP74">
        <v>2.8961325600662797</v>
      </c>
      <c r="AQ74">
        <v>20.082359614167309</v>
      </c>
      <c r="AR74">
        <v>5.908842391304348</v>
      </c>
      <c r="AS74">
        <v>2.8014383950419846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698.87616619757239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4.5298637471050025</v>
      </c>
      <c r="L75">
        <v>345</v>
      </c>
      <c r="M75">
        <v>13.67</v>
      </c>
      <c r="N75">
        <v>35.32</v>
      </c>
      <c r="O75">
        <v>0</v>
      </c>
      <c r="P75">
        <v>31.23</v>
      </c>
      <c r="Q75">
        <v>6.11</v>
      </c>
      <c r="R75">
        <v>5.47</v>
      </c>
      <c r="S75">
        <v>0</v>
      </c>
      <c r="T75">
        <v>0</v>
      </c>
      <c r="U75">
        <v>54.06</v>
      </c>
      <c r="V75">
        <v>6.18</v>
      </c>
      <c r="W75">
        <v>13.36</v>
      </c>
      <c r="X75">
        <v>29.393067529485439</v>
      </c>
      <c r="Y75">
        <v>0</v>
      </c>
      <c r="Z75">
        <v>5.8172727272727274</v>
      </c>
      <c r="AA75">
        <v>12.530780590717299</v>
      </c>
      <c r="AB75">
        <v>4.7592899540281532</v>
      </c>
      <c r="AC75">
        <v>5.7557597632024056</v>
      </c>
      <c r="AD75">
        <v>10.920354346417236</v>
      </c>
      <c r="AE75">
        <v>14.696826241619544</v>
      </c>
      <c r="AF75">
        <v>10.554177404182665</v>
      </c>
      <c r="AG75">
        <v>12.258382447094645</v>
      </c>
      <c r="AH75">
        <v>41.744934904376869</v>
      </c>
      <c r="AI75">
        <v>2.2706857513633394</v>
      </c>
      <c r="AJ75">
        <v>0</v>
      </c>
      <c r="AK75">
        <v>15.394617896507155</v>
      </c>
      <c r="AL75">
        <v>0</v>
      </c>
      <c r="AM75">
        <v>1.3843674382398747</v>
      </c>
      <c r="AN75">
        <v>0</v>
      </c>
      <c r="AO75">
        <v>2.6170040000000006</v>
      </c>
      <c r="AP75">
        <v>2.8961325600662797</v>
      </c>
      <c r="AQ75">
        <v>20.082359614167309</v>
      </c>
      <c r="AR75">
        <v>5.908842391304348</v>
      </c>
      <c r="AS75">
        <v>2.8014383950419846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716.71615770219216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4.5298637471050025</v>
      </c>
      <c r="L76">
        <v>345</v>
      </c>
      <c r="M76">
        <v>13.67</v>
      </c>
      <c r="N76">
        <v>35.32</v>
      </c>
      <c r="O76">
        <v>0</v>
      </c>
      <c r="P76">
        <v>31.23</v>
      </c>
      <c r="Q76">
        <v>6.11</v>
      </c>
      <c r="R76">
        <v>5.47</v>
      </c>
      <c r="S76">
        <v>0</v>
      </c>
      <c r="T76">
        <v>0</v>
      </c>
      <c r="U76">
        <v>54.06</v>
      </c>
      <c r="V76">
        <v>6.18</v>
      </c>
      <c r="W76">
        <v>13.36</v>
      </c>
      <c r="X76">
        <v>29.393067529485439</v>
      </c>
      <c r="Y76">
        <v>0</v>
      </c>
      <c r="Z76">
        <v>5.8172727272727274</v>
      </c>
      <c r="AA76">
        <v>12.530780590717299</v>
      </c>
      <c r="AB76">
        <v>4.7592899540281532</v>
      </c>
      <c r="AC76">
        <v>8.6405876889407427</v>
      </c>
      <c r="AD76">
        <v>10.920354346417236</v>
      </c>
      <c r="AE76">
        <v>14.696826241619544</v>
      </c>
      <c r="AF76">
        <v>10.554177404182665</v>
      </c>
      <c r="AG76">
        <v>12.258382447094645</v>
      </c>
      <c r="AH76">
        <v>41.744934904376869</v>
      </c>
      <c r="AI76">
        <v>14.574634125029805</v>
      </c>
      <c r="AJ76">
        <v>0</v>
      </c>
      <c r="AK76">
        <v>15.394617896507155</v>
      </c>
      <c r="AL76">
        <v>0</v>
      </c>
      <c r="AM76">
        <v>2.930616552725541</v>
      </c>
      <c r="AN76">
        <v>0</v>
      </c>
      <c r="AO76">
        <v>2.5004200000000005</v>
      </c>
      <c r="AP76">
        <v>2.8961325600662797</v>
      </c>
      <c r="AQ76">
        <v>20.082359614167309</v>
      </c>
      <c r="AR76">
        <v>5.908842391304348</v>
      </c>
      <c r="AS76">
        <v>2.8014383950419846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733.33459911608259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4.5298637471050025</v>
      </c>
      <c r="L77">
        <v>345</v>
      </c>
      <c r="M77">
        <v>13.67</v>
      </c>
      <c r="N77">
        <v>35.32</v>
      </c>
      <c r="O77">
        <v>0</v>
      </c>
      <c r="P77">
        <v>31.23</v>
      </c>
      <c r="Q77">
        <v>6.11</v>
      </c>
      <c r="R77">
        <v>5.47</v>
      </c>
      <c r="S77">
        <v>0</v>
      </c>
      <c r="T77">
        <v>0</v>
      </c>
      <c r="U77">
        <v>54.06</v>
      </c>
      <c r="V77">
        <v>6.18</v>
      </c>
      <c r="W77">
        <v>13.36</v>
      </c>
      <c r="X77">
        <v>29.393067529485439</v>
      </c>
      <c r="Y77">
        <v>0</v>
      </c>
      <c r="Z77">
        <v>5.8172727272727274</v>
      </c>
      <c r="AA77">
        <v>12.530780590717299</v>
      </c>
      <c r="AB77">
        <v>12.12851310865239</v>
      </c>
      <c r="AC77">
        <v>9.0880417313722202</v>
      </c>
      <c r="AD77">
        <v>11.193642070101838</v>
      </c>
      <c r="AE77">
        <v>14.844211632500496</v>
      </c>
      <c r="AF77">
        <v>11.729368853460144</v>
      </c>
      <c r="AG77">
        <v>12.258382447094645</v>
      </c>
      <c r="AH77">
        <v>41.744934904376869</v>
      </c>
      <c r="AI77">
        <v>14.574634125029805</v>
      </c>
      <c r="AJ77">
        <v>0</v>
      </c>
      <c r="AK77">
        <v>15.394617896507155</v>
      </c>
      <c r="AL77">
        <v>0</v>
      </c>
      <c r="AM77">
        <v>4.7001507378950587</v>
      </c>
      <c r="AN77">
        <v>0</v>
      </c>
      <c r="AO77">
        <v>2.5004200000000005</v>
      </c>
      <c r="AP77">
        <v>3.1599751449875724</v>
      </c>
      <c r="AQ77">
        <v>20.082359614167309</v>
      </c>
      <c r="AR77">
        <v>14.93470652173913</v>
      </c>
      <c r="AS77">
        <v>2.8014383950419846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753.80638177750723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4.5298637471050025</v>
      </c>
      <c r="L78">
        <v>345</v>
      </c>
      <c r="M78">
        <v>13.67</v>
      </c>
      <c r="N78">
        <v>35.32</v>
      </c>
      <c r="O78">
        <v>0</v>
      </c>
      <c r="P78">
        <v>31.23</v>
      </c>
      <c r="Q78">
        <v>6.11</v>
      </c>
      <c r="R78">
        <v>5.47</v>
      </c>
      <c r="S78">
        <v>0</v>
      </c>
      <c r="T78">
        <v>0</v>
      </c>
      <c r="U78">
        <v>54.06</v>
      </c>
      <c r="V78">
        <v>6.18</v>
      </c>
      <c r="W78">
        <v>13.36</v>
      </c>
      <c r="X78">
        <v>29.393067529485439</v>
      </c>
      <c r="Y78">
        <v>0</v>
      </c>
      <c r="Z78">
        <v>5.8172727272727274</v>
      </c>
      <c r="AA78">
        <v>12.530780590717299</v>
      </c>
      <c r="AB78">
        <v>12.12851310865239</v>
      </c>
      <c r="AC78">
        <v>9.0880417313722202</v>
      </c>
      <c r="AD78">
        <v>11.193642070101838</v>
      </c>
      <c r="AE78">
        <v>14.844211632500496</v>
      </c>
      <c r="AF78">
        <v>11.729368853460144</v>
      </c>
      <c r="AG78">
        <v>12.258382447094645</v>
      </c>
      <c r="AH78">
        <v>41.744934904376869</v>
      </c>
      <c r="AI78">
        <v>14.574634125029805</v>
      </c>
      <c r="AJ78">
        <v>0</v>
      </c>
      <c r="AK78">
        <v>15.394617896507155</v>
      </c>
      <c r="AL78">
        <v>0</v>
      </c>
      <c r="AM78">
        <v>4.7001507378950587</v>
      </c>
      <c r="AN78">
        <v>0</v>
      </c>
      <c r="AO78">
        <v>2.5004200000000005</v>
      </c>
      <c r="AP78">
        <v>3.1599751449875724</v>
      </c>
      <c r="AQ78">
        <v>20.082359614167309</v>
      </c>
      <c r="AR78">
        <v>14.93470652173913</v>
      </c>
      <c r="AS78">
        <v>2.8014383950419846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753.80638177750723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4.5298637471050025</v>
      </c>
      <c r="L79">
        <v>345</v>
      </c>
      <c r="M79">
        <v>13.67</v>
      </c>
      <c r="N79">
        <v>35.32</v>
      </c>
      <c r="O79">
        <v>0</v>
      </c>
      <c r="P79">
        <v>31.23</v>
      </c>
      <c r="Q79">
        <v>6.11</v>
      </c>
      <c r="R79">
        <v>5.47</v>
      </c>
      <c r="S79">
        <v>0</v>
      </c>
      <c r="T79">
        <v>0</v>
      </c>
      <c r="U79">
        <v>54.06</v>
      </c>
      <c r="V79">
        <v>6.18</v>
      </c>
      <c r="W79">
        <v>13.36</v>
      </c>
      <c r="X79">
        <v>29.393067529485439</v>
      </c>
      <c r="Y79">
        <v>0</v>
      </c>
      <c r="Z79">
        <v>5.8172727272727274</v>
      </c>
      <c r="AA79">
        <v>12.530780590717299</v>
      </c>
      <c r="AB79">
        <v>12.12851310865239</v>
      </c>
      <c r="AC79">
        <v>9.0880417313722202</v>
      </c>
      <c r="AD79">
        <v>11.193642070101838</v>
      </c>
      <c r="AE79">
        <v>14.844211632500496</v>
      </c>
      <c r="AF79">
        <v>11.729368853460144</v>
      </c>
      <c r="AG79">
        <v>12.258382447094645</v>
      </c>
      <c r="AH79">
        <v>41.744934904376869</v>
      </c>
      <c r="AI79">
        <v>14.574634125029805</v>
      </c>
      <c r="AJ79">
        <v>0</v>
      </c>
      <c r="AK79">
        <v>15.394617896507155</v>
      </c>
      <c r="AL79">
        <v>0</v>
      </c>
      <c r="AM79">
        <v>4.7001507378950587</v>
      </c>
      <c r="AN79">
        <v>0</v>
      </c>
      <c r="AO79">
        <v>2.4482640000000004</v>
      </c>
      <c r="AP79">
        <v>3.1599751449875724</v>
      </c>
      <c r="AQ79">
        <v>20.082359614167309</v>
      </c>
      <c r="AR79">
        <v>4.9240353260869565</v>
      </c>
      <c r="AS79">
        <v>2.8014383950419846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743.74355458185505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4.5298637471050025</v>
      </c>
      <c r="L80">
        <v>345</v>
      </c>
      <c r="M80">
        <v>13.67</v>
      </c>
      <c r="N80">
        <v>35.32</v>
      </c>
      <c r="O80">
        <v>0</v>
      </c>
      <c r="P80">
        <v>31.23</v>
      </c>
      <c r="Q80">
        <v>6.11</v>
      </c>
      <c r="R80">
        <v>5.47</v>
      </c>
      <c r="S80">
        <v>0</v>
      </c>
      <c r="T80">
        <v>0</v>
      </c>
      <c r="U80">
        <v>54.06</v>
      </c>
      <c r="V80">
        <v>6.18</v>
      </c>
      <c r="W80">
        <v>13.36</v>
      </c>
      <c r="X80">
        <v>29.393067529485439</v>
      </c>
      <c r="Y80">
        <v>0</v>
      </c>
      <c r="Z80">
        <v>5.8172727272727274</v>
      </c>
      <c r="AA80">
        <v>12.530780590717299</v>
      </c>
      <c r="AB80">
        <v>12.12851310865239</v>
      </c>
      <c r="AC80">
        <v>9.0880417313722202</v>
      </c>
      <c r="AD80">
        <v>11.193642070101838</v>
      </c>
      <c r="AE80">
        <v>14.844211632500496</v>
      </c>
      <c r="AF80">
        <v>11.729368853460144</v>
      </c>
      <c r="AG80">
        <v>12.258382447094645</v>
      </c>
      <c r="AH80">
        <v>41.744934904376869</v>
      </c>
      <c r="AI80">
        <v>14.574634125029805</v>
      </c>
      <c r="AJ80">
        <v>0</v>
      </c>
      <c r="AK80">
        <v>15.394617896507155</v>
      </c>
      <c r="AL80">
        <v>0</v>
      </c>
      <c r="AM80">
        <v>4.7001507378950587</v>
      </c>
      <c r="AN80">
        <v>0</v>
      </c>
      <c r="AO80">
        <v>2.5372360000000005</v>
      </c>
      <c r="AP80">
        <v>3.1599751449875724</v>
      </c>
      <c r="AQ80">
        <v>20.082359614167309</v>
      </c>
      <c r="AR80">
        <v>4.9240353260869565</v>
      </c>
      <c r="AS80">
        <v>2.8014383950419846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743.83252658185506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4.5298637471050025</v>
      </c>
      <c r="L81">
        <v>345</v>
      </c>
      <c r="M81">
        <v>13.67</v>
      </c>
      <c r="N81">
        <v>35.32</v>
      </c>
      <c r="O81">
        <v>0</v>
      </c>
      <c r="P81">
        <v>31.23</v>
      </c>
      <c r="Q81">
        <v>6.11</v>
      </c>
      <c r="R81">
        <v>5.47</v>
      </c>
      <c r="S81">
        <v>0</v>
      </c>
      <c r="T81">
        <v>0</v>
      </c>
      <c r="U81">
        <v>54.06</v>
      </c>
      <c r="V81">
        <v>6.18</v>
      </c>
      <c r="W81">
        <v>13.36</v>
      </c>
      <c r="X81">
        <v>29.393067529485439</v>
      </c>
      <c r="Y81">
        <v>0</v>
      </c>
      <c r="Z81">
        <v>5.8172727272727274</v>
      </c>
      <c r="AA81">
        <v>12.530780590717299</v>
      </c>
      <c r="AB81">
        <v>12.12851310865239</v>
      </c>
      <c r="AC81">
        <v>9.0880417313722202</v>
      </c>
      <c r="AD81">
        <v>11.193642070101838</v>
      </c>
      <c r="AE81">
        <v>14.844211632500496</v>
      </c>
      <c r="AF81">
        <v>11.729368853460144</v>
      </c>
      <c r="AG81">
        <v>12.258382447094645</v>
      </c>
      <c r="AH81">
        <v>41.744934904376869</v>
      </c>
      <c r="AI81">
        <v>9.8414911206579969</v>
      </c>
      <c r="AJ81">
        <v>0</v>
      </c>
      <c r="AK81">
        <v>15.394617896507155</v>
      </c>
      <c r="AL81">
        <v>0</v>
      </c>
      <c r="AM81">
        <v>4.7001507378950587</v>
      </c>
      <c r="AN81">
        <v>0</v>
      </c>
      <c r="AO81">
        <v>2.5955280000000012</v>
      </c>
      <c r="AP81">
        <v>3.1599751449875724</v>
      </c>
      <c r="AQ81">
        <v>20.082359614167309</v>
      </c>
      <c r="AR81">
        <v>4.9240353260869565</v>
      </c>
      <c r="AS81">
        <v>2.8014383950419846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739.15767557748325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4.5298637471050025</v>
      </c>
      <c r="L82">
        <v>345</v>
      </c>
      <c r="M82">
        <v>13.67</v>
      </c>
      <c r="N82">
        <v>35.32</v>
      </c>
      <c r="O82">
        <v>0</v>
      </c>
      <c r="P82">
        <v>31.23</v>
      </c>
      <c r="Q82">
        <v>6.11</v>
      </c>
      <c r="R82">
        <v>5.47</v>
      </c>
      <c r="S82">
        <v>0</v>
      </c>
      <c r="T82">
        <v>0</v>
      </c>
      <c r="U82">
        <v>54.06</v>
      </c>
      <c r="V82">
        <v>6.18</v>
      </c>
      <c r="W82">
        <v>13.36</v>
      </c>
      <c r="X82">
        <v>29.393067529485439</v>
      </c>
      <c r="Y82">
        <v>0</v>
      </c>
      <c r="Z82">
        <v>5.8172727272727274</v>
      </c>
      <c r="AA82">
        <v>12.530780590717299</v>
      </c>
      <c r="AB82">
        <v>12.12851310865239</v>
      </c>
      <c r="AC82">
        <v>9.0880417313722202</v>
      </c>
      <c r="AD82">
        <v>11.193642070101838</v>
      </c>
      <c r="AE82">
        <v>14.844211632500496</v>
      </c>
      <c r="AF82">
        <v>11.729368853460144</v>
      </c>
      <c r="AG82">
        <v>12.258382447094645</v>
      </c>
      <c r="AH82">
        <v>41.744934904376869</v>
      </c>
      <c r="AI82">
        <v>1.51471693328399</v>
      </c>
      <c r="AJ82">
        <v>0</v>
      </c>
      <c r="AK82">
        <v>15.394617896507155</v>
      </c>
      <c r="AL82">
        <v>0</v>
      </c>
      <c r="AM82">
        <v>4.7001507378950587</v>
      </c>
      <c r="AN82">
        <v>0</v>
      </c>
      <c r="AO82">
        <v>2.6507520000000007</v>
      </c>
      <c r="AP82">
        <v>3.1599751449875724</v>
      </c>
      <c r="AQ82">
        <v>20.082359614167309</v>
      </c>
      <c r="AR82">
        <v>4.9240353260869565</v>
      </c>
      <c r="AS82">
        <v>2.8014383950419846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730.88612539010933</v>
      </c>
    </row>
    <row r="83" spans="1:117">
      <c r="A83" t="s">
        <v>125</v>
      </c>
      <c r="B83">
        <v>0</v>
      </c>
      <c r="C83">
        <v>0</v>
      </c>
      <c r="D83">
        <v>3.7623053492478893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4.5298637471050025</v>
      </c>
      <c r="L83">
        <v>345</v>
      </c>
      <c r="M83">
        <v>13.67</v>
      </c>
      <c r="N83">
        <v>35.32</v>
      </c>
      <c r="O83">
        <v>0</v>
      </c>
      <c r="P83">
        <v>31.23</v>
      </c>
      <c r="Q83">
        <v>6.11</v>
      </c>
      <c r="R83">
        <v>5.47</v>
      </c>
      <c r="S83">
        <v>0</v>
      </c>
      <c r="T83">
        <v>0</v>
      </c>
      <c r="U83">
        <v>54.06</v>
      </c>
      <c r="V83">
        <v>6.18</v>
      </c>
      <c r="W83">
        <v>13.36</v>
      </c>
      <c r="X83">
        <v>29.393067529485439</v>
      </c>
      <c r="Y83">
        <v>0</v>
      </c>
      <c r="Z83">
        <v>1.9390909090909094</v>
      </c>
      <c r="AA83">
        <v>12.530780590717299</v>
      </c>
      <c r="AB83">
        <v>12.12851310865239</v>
      </c>
      <c r="AC83">
        <v>9.0880417313722202</v>
      </c>
      <c r="AD83">
        <v>11.193642070101838</v>
      </c>
      <c r="AE83">
        <v>14.844211632500496</v>
      </c>
      <c r="AF83">
        <v>11.729368853460144</v>
      </c>
      <c r="AG83">
        <v>12.258382447094645</v>
      </c>
      <c r="AH83">
        <v>41.744934904376869</v>
      </c>
      <c r="AI83">
        <v>1.0616915018614388</v>
      </c>
      <c r="AJ83">
        <v>0</v>
      </c>
      <c r="AK83">
        <v>15.394617896507155</v>
      </c>
      <c r="AL83">
        <v>0</v>
      </c>
      <c r="AM83">
        <v>4.7001507378950587</v>
      </c>
      <c r="AN83">
        <v>0</v>
      </c>
      <c r="AO83">
        <v>2.6998400000000009</v>
      </c>
      <c r="AP83">
        <v>3.1599751449875724</v>
      </c>
      <c r="AQ83">
        <v>20.082359614167309</v>
      </c>
      <c r="AR83">
        <v>14.93470652173913</v>
      </c>
      <c r="AS83">
        <v>9.5997445301687954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747.17528882053182</v>
      </c>
    </row>
    <row r="84" spans="1:117">
      <c r="A84" t="s">
        <v>126</v>
      </c>
      <c r="B84">
        <v>0</v>
      </c>
      <c r="C84">
        <v>0</v>
      </c>
      <c r="D84">
        <v>3.7623053492478893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4.5298637471050025</v>
      </c>
      <c r="L84">
        <v>345</v>
      </c>
      <c r="M84">
        <v>13.67</v>
      </c>
      <c r="N84">
        <v>35.32</v>
      </c>
      <c r="O84">
        <v>0</v>
      </c>
      <c r="P84">
        <v>31.23</v>
      </c>
      <c r="Q84">
        <v>6.11</v>
      </c>
      <c r="R84">
        <v>5.47</v>
      </c>
      <c r="S84">
        <v>0</v>
      </c>
      <c r="T84">
        <v>0</v>
      </c>
      <c r="U84">
        <v>54.06</v>
      </c>
      <c r="V84">
        <v>6.18</v>
      </c>
      <c r="W84">
        <v>13.36</v>
      </c>
      <c r="X84">
        <v>29.393067529485439</v>
      </c>
      <c r="Y84">
        <v>0</v>
      </c>
      <c r="Z84">
        <v>1.9390909090909094</v>
      </c>
      <c r="AA84">
        <v>12.530780590717299</v>
      </c>
      <c r="AB84">
        <v>12.12851310865239</v>
      </c>
      <c r="AC84">
        <v>9.0880417313722202</v>
      </c>
      <c r="AD84">
        <v>11.193642070101838</v>
      </c>
      <c r="AE84">
        <v>14.844211632500496</v>
      </c>
      <c r="AF84">
        <v>11.729368853460144</v>
      </c>
      <c r="AG84">
        <v>12.258382447094645</v>
      </c>
      <c r="AH84">
        <v>41.744934904376869</v>
      </c>
      <c r="AI84">
        <v>1.0616915018614388</v>
      </c>
      <c r="AJ84">
        <v>0</v>
      </c>
      <c r="AK84">
        <v>15.394617896507155</v>
      </c>
      <c r="AL84">
        <v>0</v>
      </c>
      <c r="AM84">
        <v>4.7001507378950587</v>
      </c>
      <c r="AN84">
        <v>0</v>
      </c>
      <c r="AO84">
        <v>2.7612000000000005</v>
      </c>
      <c r="AP84">
        <v>3.1599751449875724</v>
      </c>
      <c r="AQ84">
        <v>20.082359614167309</v>
      </c>
      <c r="AR84">
        <v>14.93470652173913</v>
      </c>
      <c r="AS84">
        <v>9.5997445301687954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747.23664882053185</v>
      </c>
    </row>
    <row r="85" spans="1:117">
      <c r="A85" t="s">
        <v>127</v>
      </c>
      <c r="B85">
        <v>0</v>
      </c>
      <c r="C85">
        <v>0</v>
      </c>
      <c r="D85">
        <v>6.421014021858662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4.5298637471050025</v>
      </c>
      <c r="L85">
        <v>345</v>
      </c>
      <c r="M85">
        <v>13.67</v>
      </c>
      <c r="N85">
        <v>35.32</v>
      </c>
      <c r="O85">
        <v>0</v>
      </c>
      <c r="P85">
        <v>31.23</v>
      </c>
      <c r="Q85">
        <v>6.11</v>
      </c>
      <c r="R85">
        <v>5.47</v>
      </c>
      <c r="S85">
        <v>0</v>
      </c>
      <c r="T85">
        <v>0</v>
      </c>
      <c r="U85">
        <v>54.06</v>
      </c>
      <c r="V85">
        <v>6.18</v>
      </c>
      <c r="W85">
        <v>13.36</v>
      </c>
      <c r="X85">
        <v>29.393067529485439</v>
      </c>
      <c r="Y85">
        <v>0</v>
      </c>
      <c r="Z85">
        <v>0.32829545454545461</v>
      </c>
      <c r="AA85">
        <v>12.530780590717299</v>
      </c>
      <c r="AB85">
        <v>11.750182455624806</v>
      </c>
      <c r="AC85">
        <v>8.6405876889407427</v>
      </c>
      <c r="AD85">
        <v>10.920354346417236</v>
      </c>
      <c r="AE85">
        <v>14.696826241619544</v>
      </c>
      <c r="AF85">
        <v>10.554177404182665</v>
      </c>
      <c r="AG85">
        <v>12.258382447094645</v>
      </c>
      <c r="AH85">
        <v>41.744934904376869</v>
      </c>
      <c r="AI85">
        <v>1.0616915018614388</v>
      </c>
      <c r="AJ85">
        <v>0</v>
      </c>
      <c r="AK85">
        <v>15.394617896507155</v>
      </c>
      <c r="AL85">
        <v>0</v>
      </c>
      <c r="AM85">
        <v>4.7001507378950587</v>
      </c>
      <c r="AN85">
        <v>0</v>
      </c>
      <c r="AO85">
        <v>2.5955280000000012</v>
      </c>
      <c r="AP85">
        <v>2.8961325600662797</v>
      </c>
      <c r="AQ85">
        <v>20.082359614167309</v>
      </c>
      <c r="AR85">
        <v>5.908842391304348</v>
      </c>
      <c r="AS85">
        <v>9.5997445301687954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736.40753406393867</v>
      </c>
    </row>
    <row r="86" spans="1:117">
      <c r="A86" t="s">
        <v>128</v>
      </c>
      <c r="B86">
        <v>0</v>
      </c>
      <c r="C86">
        <v>0</v>
      </c>
      <c r="D86">
        <v>8.260831585916721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4.5298637471050025</v>
      </c>
      <c r="L86">
        <v>345</v>
      </c>
      <c r="M86">
        <v>13.67</v>
      </c>
      <c r="N86">
        <v>35.32</v>
      </c>
      <c r="O86">
        <v>0</v>
      </c>
      <c r="P86">
        <v>31.23</v>
      </c>
      <c r="Q86">
        <v>6.11</v>
      </c>
      <c r="R86">
        <v>5.47</v>
      </c>
      <c r="S86">
        <v>0</v>
      </c>
      <c r="T86">
        <v>0</v>
      </c>
      <c r="U86">
        <v>54.06</v>
      </c>
      <c r="V86">
        <v>6.18</v>
      </c>
      <c r="W86">
        <v>13.36</v>
      </c>
      <c r="X86">
        <v>29.393067529485439</v>
      </c>
      <c r="Y86">
        <v>0</v>
      </c>
      <c r="Z86">
        <v>0.32829545454545461</v>
      </c>
      <c r="AA86">
        <v>12.530780590717299</v>
      </c>
      <c r="AB86">
        <v>11.750182455624806</v>
      </c>
      <c r="AC86">
        <v>8.6405876889407427</v>
      </c>
      <c r="AD86">
        <v>10.920354346417236</v>
      </c>
      <c r="AE86">
        <v>14.696826241619544</v>
      </c>
      <c r="AF86">
        <v>10.554177404182665</v>
      </c>
      <c r="AG86">
        <v>12.258382447094645</v>
      </c>
      <c r="AH86">
        <v>41.744934904376869</v>
      </c>
      <c r="AI86">
        <v>1.0616915018614388</v>
      </c>
      <c r="AJ86">
        <v>0</v>
      </c>
      <c r="AK86">
        <v>15.394617896507155</v>
      </c>
      <c r="AL86">
        <v>0</v>
      </c>
      <c r="AM86">
        <v>4.7001507378950587</v>
      </c>
      <c r="AN86">
        <v>0</v>
      </c>
      <c r="AO86">
        <v>2.5955280000000012</v>
      </c>
      <c r="AP86">
        <v>2.8961325600662797</v>
      </c>
      <c r="AQ86">
        <v>20.082359614167309</v>
      </c>
      <c r="AR86">
        <v>4.9240353260869565</v>
      </c>
      <c r="AS86">
        <v>9.5997445301687954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737.26254456277934</v>
      </c>
    </row>
    <row r="87" spans="1:117">
      <c r="A87" t="s">
        <v>129</v>
      </c>
      <c r="B87">
        <v>0</v>
      </c>
      <c r="C87">
        <v>0</v>
      </c>
      <c r="D87">
        <v>9.4792814899288977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4.5298637471050025</v>
      </c>
      <c r="L87">
        <v>345</v>
      </c>
      <c r="M87">
        <v>13.67</v>
      </c>
      <c r="N87">
        <v>35.32</v>
      </c>
      <c r="O87">
        <v>0</v>
      </c>
      <c r="P87">
        <v>31.23</v>
      </c>
      <c r="Q87">
        <v>6.11</v>
      </c>
      <c r="R87">
        <v>5.47</v>
      </c>
      <c r="S87">
        <v>0</v>
      </c>
      <c r="T87">
        <v>0</v>
      </c>
      <c r="U87">
        <v>54.06</v>
      </c>
      <c r="V87">
        <v>6.18</v>
      </c>
      <c r="W87">
        <v>13.36</v>
      </c>
      <c r="X87">
        <v>29.393067529485439</v>
      </c>
      <c r="Y87">
        <v>0</v>
      </c>
      <c r="Z87">
        <v>0.32829545454545461</v>
      </c>
      <c r="AA87">
        <v>12.530780590717299</v>
      </c>
      <c r="AB87">
        <v>11.750182455624806</v>
      </c>
      <c r="AC87">
        <v>8.6405876889407427</v>
      </c>
      <c r="AD87">
        <v>10.920354346417236</v>
      </c>
      <c r="AE87">
        <v>14.696826241619544</v>
      </c>
      <c r="AF87">
        <v>10.554177404182665</v>
      </c>
      <c r="AG87">
        <v>12.258382447094645</v>
      </c>
      <c r="AH87">
        <v>41.744934904376869</v>
      </c>
      <c r="AI87">
        <v>1.0616915018614388</v>
      </c>
      <c r="AJ87">
        <v>0</v>
      </c>
      <c r="AK87">
        <v>15.394617896507155</v>
      </c>
      <c r="AL87">
        <v>0</v>
      </c>
      <c r="AM87">
        <v>4.7001507378950587</v>
      </c>
      <c r="AN87">
        <v>0</v>
      </c>
      <c r="AO87">
        <v>2.6507520000000007</v>
      </c>
      <c r="AP87">
        <v>2.8961325600662797</v>
      </c>
      <c r="AQ87">
        <v>20.082359614167309</v>
      </c>
      <c r="AR87">
        <v>4.9240353260869565</v>
      </c>
      <c r="AS87">
        <v>3.999660799302216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732.93613473592495</v>
      </c>
    </row>
    <row r="88" spans="1:117">
      <c r="A88" t="s">
        <v>130</v>
      </c>
      <c r="B88">
        <v>0</v>
      </c>
      <c r="C88">
        <v>0</v>
      </c>
      <c r="D88">
        <v>11.77434375458361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4.5298637471050025</v>
      </c>
      <c r="L88">
        <v>345</v>
      </c>
      <c r="M88">
        <v>13.67</v>
      </c>
      <c r="N88">
        <v>35.32</v>
      </c>
      <c r="O88">
        <v>0</v>
      </c>
      <c r="P88">
        <v>31.23</v>
      </c>
      <c r="Q88">
        <v>6.11</v>
      </c>
      <c r="R88">
        <v>5.47</v>
      </c>
      <c r="S88">
        <v>0</v>
      </c>
      <c r="T88">
        <v>0</v>
      </c>
      <c r="U88">
        <v>54.06</v>
      </c>
      <c r="V88">
        <v>6.18</v>
      </c>
      <c r="W88">
        <v>13.36</v>
      </c>
      <c r="X88">
        <v>29.393067529485439</v>
      </c>
      <c r="Y88">
        <v>0</v>
      </c>
      <c r="Z88">
        <v>0.32829545454545461</v>
      </c>
      <c r="AA88">
        <v>12.530780590717299</v>
      </c>
      <c r="AB88">
        <v>11.750182455624806</v>
      </c>
      <c r="AC88">
        <v>8.6405876889407427</v>
      </c>
      <c r="AD88">
        <v>10.920354346417236</v>
      </c>
      <c r="AE88">
        <v>14.696826241619544</v>
      </c>
      <c r="AF88">
        <v>10.554177404182665</v>
      </c>
      <c r="AG88">
        <v>12.258382447094645</v>
      </c>
      <c r="AH88">
        <v>41.744934904376869</v>
      </c>
      <c r="AI88">
        <v>1.0616915018614388</v>
      </c>
      <c r="AJ88">
        <v>0</v>
      </c>
      <c r="AK88">
        <v>15.394617896507155</v>
      </c>
      <c r="AL88">
        <v>0</v>
      </c>
      <c r="AM88">
        <v>4.7001507378950587</v>
      </c>
      <c r="AN88">
        <v>0</v>
      </c>
      <c r="AO88">
        <v>2.6568880000000008</v>
      </c>
      <c r="AP88">
        <v>2.8961325600662797</v>
      </c>
      <c r="AQ88">
        <v>20.082359614167309</v>
      </c>
      <c r="AR88">
        <v>4.9240353260869565</v>
      </c>
      <c r="AS88">
        <v>3.999660799302216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735.23733300057961</v>
      </c>
    </row>
    <row r="89" spans="1:117">
      <c r="A89" t="s">
        <v>131</v>
      </c>
      <c r="B89">
        <v>0</v>
      </c>
      <c r="C89">
        <v>0</v>
      </c>
      <c r="D89">
        <v>11.77434375458361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4.5298637471050025</v>
      </c>
      <c r="L89">
        <v>345</v>
      </c>
      <c r="M89">
        <v>13.67</v>
      </c>
      <c r="N89">
        <v>35.32</v>
      </c>
      <c r="O89">
        <v>0</v>
      </c>
      <c r="P89">
        <v>31.23</v>
      </c>
      <c r="Q89">
        <v>6.11</v>
      </c>
      <c r="R89">
        <v>5.47</v>
      </c>
      <c r="S89">
        <v>0</v>
      </c>
      <c r="T89">
        <v>0</v>
      </c>
      <c r="U89">
        <v>54.06</v>
      </c>
      <c r="V89">
        <v>6.18</v>
      </c>
      <c r="W89">
        <v>13.36</v>
      </c>
      <c r="X89">
        <v>29.393067529485439</v>
      </c>
      <c r="Y89">
        <v>0</v>
      </c>
      <c r="Z89">
        <v>0.32829545454545461</v>
      </c>
      <c r="AA89">
        <v>12.530780590717299</v>
      </c>
      <c r="AB89">
        <v>11.750182455624806</v>
      </c>
      <c r="AC89">
        <v>8.6405876889407427</v>
      </c>
      <c r="AD89">
        <v>10.920354346417236</v>
      </c>
      <c r="AE89">
        <v>14.696826241619544</v>
      </c>
      <c r="AF89">
        <v>10.554177404182665</v>
      </c>
      <c r="AG89">
        <v>12.258382447094645</v>
      </c>
      <c r="AH89">
        <v>41.744934904376869</v>
      </c>
      <c r="AI89">
        <v>1.0616915018614388</v>
      </c>
      <c r="AJ89">
        <v>0</v>
      </c>
      <c r="AK89">
        <v>15.394617896507155</v>
      </c>
      <c r="AL89">
        <v>0</v>
      </c>
      <c r="AM89">
        <v>4.7001507378950587</v>
      </c>
      <c r="AN89">
        <v>0</v>
      </c>
      <c r="AO89">
        <v>2.7366560000000004</v>
      </c>
      <c r="AP89">
        <v>2.8961325600662797</v>
      </c>
      <c r="AQ89">
        <v>20.082359614167309</v>
      </c>
      <c r="AR89">
        <v>5.908842391304348</v>
      </c>
      <c r="AS89">
        <v>3.999660799302216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736.30190806579708</v>
      </c>
    </row>
    <row r="90" spans="1:117">
      <c r="A90" t="s">
        <v>132</v>
      </c>
      <c r="B90">
        <v>0</v>
      </c>
      <c r="C90">
        <v>0</v>
      </c>
      <c r="D90">
        <v>11.77434375458361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4.5298637471050025</v>
      </c>
      <c r="L90">
        <v>345</v>
      </c>
      <c r="M90">
        <v>13.67</v>
      </c>
      <c r="N90">
        <v>35.32</v>
      </c>
      <c r="O90">
        <v>0</v>
      </c>
      <c r="P90">
        <v>31.23</v>
      </c>
      <c r="Q90">
        <v>6.11</v>
      </c>
      <c r="R90">
        <v>5.47</v>
      </c>
      <c r="S90">
        <v>0</v>
      </c>
      <c r="T90">
        <v>0</v>
      </c>
      <c r="U90">
        <v>54.06</v>
      </c>
      <c r="V90">
        <v>6.18</v>
      </c>
      <c r="W90">
        <v>13.36</v>
      </c>
      <c r="X90">
        <v>29.393067529485439</v>
      </c>
      <c r="Y90">
        <v>0</v>
      </c>
      <c r="Z90">
        <v>0.65352272727272731</v>
      </c>
      <c r="AA90">
        <v>12.530780590717299</v>
      </c>
      <c r="AB90">
        <v>11.750182455624806</v>
      </c>
      <c r="AC90">
        <v>8.6405876889407427</v>
      </c>
      <c r="AD90">
        <v>10.920354346417236</v>
      </c>
      <c r="AE90">
        <v>14.696826241619544</v>
      </c>
      <c r="AF90">
        <v>10.554177404182665</v>
      </c>
      <c r="AG90">
        <v>12.258382447094645</v>
      </c>
      <c r="AH90">
        <v>41.744934904376869</v>
      </c>
      <c r="AI90">
        <v>1.0616915018614388</v>
      </c>
      <c r="AJ90">
        <v>0</v>
      </c>
      <c r="AK90">
        <v>15.394617896507155</v>
      </c>
      <c r="AL90">
        <v>0</v>
      </c>
      <c r="AM90">
        <v>4.7001507378950587</v>
      </c>
      <c r="AN90">
        <v>0</v>
      </c>
      <c r="AO90">
        <v>2.74586</v>
      </c>
      <c r="AP90">
        <v>2.8961325600662797</v>
      </c>
      <c r="AQ90">
        <v>20.082359614167309</v>
      </c>
      <c r="AR90">
        <v>5.908842391304348</v>
      </c>
      <c r="AS90">
        <v>3.999660799302216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736.63633933852429</v>
      </c>
    </row>
    <row r="91" spans="1:117">
      <c r="A91" t="s">
        <v>133</v>
      </c>
      <c r="B91">
        <v>0</v>
      </c>
      <c r="C91">
        <v>0</v>
      </c>
      <c r="D91">
        <v>11.77434375458361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4.5298637471050025</v>
      </c>
      <c r="L91">
        <v>345</v>
      </c>
      <c r="M91">
        <v>13.67</v>
      </c>
      <c r="N91">
        <v>35.32</v>
      </c>
      <c r="O91">
        <v>0</v>
      </c>
      <c r="P91">
        <v>31.23</v>
      </c>
      <c r="Q91">
        <v>6.11</v>
      </c>
      <c r="R91">
        <v>5.47</v>
      </c>
      <c r="S91">
        <v>0</v>
      </c>
      <c r="T91">
        <v>0</v>
      </c>
      <c r="U91">
        <v>54.06</v>
      </c>
      <c r="V91">
        <v>6.18</v>
      </c>
      <c r="W91">
        <v>13.36</v>
      </c>
      <c r="X91">
        <v>29.393067529485439</v>
      </c>
      <c r="Y91">
        <v>0</v>
      </c>
      <c r="Z91">
        <v>5.8172727272727274</v>
      </c>
      <c r="AA91">
        <v>12.530780590717299</v>
      </c>
      <c r="AB91">
        <v>12.12851310865239</v>
      </c>
      <c r="AC91">
        <v>9.0880417313722202</v>
      </c>
      <c r="AD91">
        <v>11.193642070101838</v>
      </c>
      <c r="AE91">
        <v>14.844211632500496</v>
      </c>
      <c r="AF91">
        <v>11.729368853460144</v>
      </c>
      <c r="AG91">
        <v>12.258382447094645</v>
      </c>
      <c r="AH91">
        <v>41.744934904376869</v>
      </c>
      <c r="AI91">
        <v>1.0616915018614388</v>
      </c>
      <c r="AJ91">
        <v>0</v>
      </c>
      <c r="AK91">
        <v>15.394617896507155</v>
      </c>
      <c r="AL91">
        <v>0</v>
      </c>
      <c r="AM91">
        <v>4.7001507378950587</v>
      </c>
      <c r="AN91">
        <v>0</v>
      </c>
      <c r="AO91">
        <v>2.7612000000000005</v>
      </c>
      <c r="AP91">
        <v>3.1599751449875724</v>
      </c>
      <c r="AQ91">
        <v>20.082359614167309</v>
      </c>
      <c r="AR91">
        <v>14.93470652173913</v>
      </c>
      <c r="AS91">
        <v>4.4018613266063493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753.92898584048692</v>
      </c>
    </row>
    <row r="92" spans="1:117">
      <c r="A92" t="s">
        <v>134</v>
      </c>
      <c r="B92">
        <v>0</v>
      </c>
      <c r="C92">
        <v>0</v>
      </c>
      <c r="D92">
        <v>11.77434375458361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4.5298637471050025</v>
      </c>
      <c r="L92">
        <v>345</v>
      </c>
      <c r="M92">
        <v>13.67</v>
      </c>
      <c r="N92">
        <v>35.32</v>
      </c>
      <c r="O92">
        <v>0</v>
      </c>
      <c r="P92">
        <v>31.23</v>
      </c>
      <c r="Q92">
        <v>6.11</v>
      </c>
      <c r="R92">
        <v>5.47</v>
      </c>
      <c r="S92">
        <v>0</v>
      </c>
      <c r="T92">
        <v>0</v>
      </c>
      <c r="U92">
        <v>54.06</v>
      </c>
      <c r="V92">
        <v>6.18</v>
      </c>
      <c r="W92">
        <v>13.36</v>
      </c>
      <c r="X92">
        <v>29.393067529485439</v>
      </c>
      <c r="Y92">
        <v>0</v>
      </c>
      <c r="Z92">
        <v>5.8172727272727274</v>
      </c>
      <c r="AA92">
        <v>12.530780590717299</v>
      </c>
      <c r="AB92">
        <v>12.12851310865239</v>
      </c>
      <c r="AC92">
        <v>9.0880417313722202</v>
      </c>
      <c r="AD92">
        <v>11.193642070101838</v>
      </c>
      <c r="AE92">
        <v>14.844211632500496</v>
      </c>
      <c r="AF92">
        <v>11.729368853460144</v>
      </c>
      <c r="AG92">
        <v>12.258382447094645</v>
      </c>
      <c r="AH92">
        <v>41.744934904376869</v>
      </c>
      <c r="AI92">
        <v>1.0616915018614388</v>
      </c>
      <c r="AJ92">
        <v>0</v>
      </c>
      <c r="AK92">
        <v>15.394617896507155</v>
      </c>
      <c r="AL92">
        <v>0</v>
      </c>
      <c r="AM92">
        <v>4.7001507378950587</v>
      </c>
      <c r="AN92">
        <v>0</v>
      </c>
      <c r="AO92">
        <v>2.7796080000000005</v>
      </c>
      <c r="AP92">
        <v>3.1599751449875724</v>
      </c>
      <c r="AQ92">
        <v>20.082359614167309</v>
      </c>
      <c r="AR92">
        <v>14.93470652173913</v>
      </c>
      <c r="AS92">
        <v>4.4018613266063493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753.94739384048694</v>
      </c>
    </row>
    <row r="93" spans="1:117">
      <c r="A93" t="s">
        <v>135</v>
      </c>
      <c r="B93">
        <v>0</v>
      </c>
      <c r="C93">
        <v>0</v>
      </c>
      <c r="D93">
        <v>11.774343754583615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4.5298637471050025</v>
      </c>
      <c r="L93">
        <v>345</v>
      </c>
      <c r="M93">
        <v>13.67</v>
      </c>
      <c r="N93">
        <v>35.32</v>
      </c>
      <c r="O93">
        <v>0</v>
      </c>
      <c r="P93">
        <v>31.23</v>
      </c>
      <c r="Q93">
        <v>6.11</v>
      </c>
      <c r="R93">
        <v>5.47</v>
      </c>
      <c r="S93">
        <v>0</v>
      </c>
      <c r="T93">
        <v>0</v>
      </c>
      <c r="U93">
        <v>54.06</v>
      </c>
      <c r="V93">
        <v>6.18</v>
      </c>
      <c r="W93">
        <v>13.36</v>
      </c>
      <c r="X93">
        <v>29.393067529485439</v>
      </c>
      <c r="Y93">
        <v>0</v>
      </c>
      <c r="Z93">
        <v>5.8172727272727274</v>
      </c>
      <c r="AA93">
        <v>12.530780590717299</v>
      </c>
      <c r="AB93">
        <v>12.12851310865239</v>
      </c>
      <c r="AC93">
        <v>9.0880417313722202</v>
      </c>
      <c r="AD93">
        <v>11.193642070101838</v>
      </c>
      <c r="AE93">
        <v>14.844211632500496</v>
      </c>
      <c r="AF93">
        <v>11.729368853460144</v>
      </c>
      <c r="AG93">
        <v>12.258382447094645</v>
      </c>
      <c r="AH93">
        <v>41.744934904376869</v>
      </c>
      <c r="AI93">
        <v>1.0616915018614388</v>
      </c>
      <c r="AJ93">
        <v>0</v>
      </c>
      <c r="AK93">
        <v>15.394617896507155</v>
      </c>
      <c r="AL93">
        <v>0</v>
      </c>
      <c r="AM93">
        <v>4.7001507378950587</v>
      </c>
      <c r="AN93">
        <v>0</v>
      </c>
      <c r="AO93">
        <v>2.8256280000000009</v>
      </c>
      <c r="AP93">
        <v>3.1599751449875724</v>
      </c>
      <c r="AQ93">
        <v>20.082359614167309</v>
      </c>
      <c r="AR93">
        <v>5.908842391304348</v>
      </c>
      <c r="AS93">
        <v>3.999660799302216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744.56534918274804</v>
      </c>
    </row>
    <row r="94" spans="1:117">
      <c r="A94" t="s">
        <v>136</v>
      </c>
      <c r="B94">
        <v>0</v>
      </c>
      <c r="C94">
        <v>0</v>
      </c>
      <c r="D94">
        <v>11.774343754583615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4.5298637471050025</v>
      </c>
      <c r="L94">
        <v>345</v>
      </c>
      <c r="M94">
        <v>13.67</v>
      </c>
      <c r="N94">
        <v>35.32</v>
      </c>
      <c r="O94">
        <v>0</v>
      </c>
      <c r="P94">
        <v>31.23</v>
      </c>
      <c r="Q94">
        <v>6.11</v>
      </c>
      <c r="R94">
        <v>5.47</v>
      </c>
      <c r="S94">
        <v>0</v>
      </c>
      <c r="T94">
        <v>0</v>
      </c>
      <c r="U94">
        <v>54.06</v>
      </c>
      <c r="V94">
        <v>6.18</v>
      </c>
      <c r="W94">
        <v>13.36</v>
      </c>
      <c r="X94">
        <v>29.393067529485439</v>
      </c>
      <c r="Y94">
        <v>0</v>
      </c>
      <c r="Z94">
        <v>5.8172727272727274</v>
      </c>
      <c r="AA94">
        <v>12.530780590717299</v>
      </c>
      <c r="AB94">
        <v>12.12851310865239</v>
      </c>
      <c r="AC94">
        <v>9.0880417313722202</v>
      </c>
      <c r="AD94">
        <v>11.193642070101838</v>
      </c>
      <c r="AE94">
        <v>14.844211632500496</v>
      </c>
      <c r="AF94">
        <v>11.729368853460144</v>
      </c>
      <c r="AG94">
        <v>12.258382447094645</v>
      </c>
      <c r="AH94">
        <v>41.744934904376869</v>
      </c>
      <c r="AI94">
        <v>1.0616915018614388</v>
      </c>
      <c r="AJ94">
        <v>0</v>
      </c>
      <c r="AK94">
        <v>15.394617896507155</v>
      </c>
      <c r="AL94">
        <v>0</v>
      </c>
      <c r="AM94">
        <v>4.7001507378950587</v>
      </c>
      <c r="AN94">
        <v>0</v>
      </c>
      <c r="AO94">
        <v>2.8471040000000003</v>
      </c>
      <c r="AP94">
        <v>3.1599751449875724</v>
      </c>
      <c r="AQ94">
        <v>20.082359614167309</v>
      </c>
      <c r="AR94">
        <v>4.9240353260869565</v>
      </c>
      <c r="AS94">
        <v>3.999660799302216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743.60201811753052</v>
      </c>
    </row>
    <row r="95" spans="1:117">
      <c r="A95" t="s">
        <v>137</v>
      </c>
      <c r="B95">
        <v>0</v>
      </c>
      <c r="C95">
        <v>0</v>
      </c>
      <c r="D95">
        <v>11.774343754583615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4.5298637471050025</v>
      </c>
      <c r="L95">
        <v>345</v>
      </c>
      <c r="M95">
        <v>13.67</v>
      </c>
      <c r="N95">
        <v>35.32</v>
      </c>
      <c r="O95">
        <v>0</v>
      </c>
      <c r="P95">
        <v>31.23</v>
      </c>
      <c r="Q95">
        <v>6.11</v>
      </c>
      <c r="R95">
        <v>5.47</v>
      </c>
      <c r="S95">
        <v>0</v>
      </c>
      <c r="T95">
        <v>0</v>
      </c>
      <c r="U95">
        <v>54.06</v>
      </c>
      <c r="V95">
        <v>6.18</v>
      </c>
      <c r="W95">
        <v>13.36</v>
      </c>
      <c r="X95">
        <v>29.393067529485439</v>
      </c>
      <c r="Y95">
        <v>0</v>
      </c>
      <c r="Z95">
        <v>1.9390909090909094</v>
      </c>
      <c r="AA95">
        <v>12.530780590717299</v>
      </c>
      <c r="AB95">
        <v>11.750182455624806</v>
      </c>
      <c r="AC95">
        <v>8.6405876889407427</v>
      </c>
      <c r="AD95">
        <v>10.920354346417236</v>
      </c>
      <c r="AE95">
        <v>14.696826241619544</v>
      </c>
      <c r="AF95">
        <v>10.554177404182665</v>
      </c>
      <c r="AG95">
        <v>12.258382447094645</v>
      </c>
      <c r="AH95">
        <v>41.744934904376869</v>
      </c>
      <c r="AI95">
        <v>0.94496102259918646</v>
      </c>
      <c r="AJ95">
        <v>0</v>
      </c>
      <c r="AK95">
        <v>15.394617896507155</v>
      </c>
      <c r="AL95">
        <v>0</v>
      </c>
      <c r="AM95">
        <v>3.128782052957459</v>
      </c>
      <c r="AN95">
        <v>0</v>
      </c>
      <c r="AO95">
        <v>2.859376000000001</v>
      </c>
      <c r="AP95">
        <v>2.8961325600662797</v>
      </c>
      <c r="AQ95">
        <v>20.082359614167309</v>
      </c>
      <c r="AR95">
        <v>4.9240353260869565</v>
      </c>
      <c r="AS95">
        <v>3.999660799302216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735.36251729092521</v>
      </c>
    </row>
    <row r="96" spans="1:117">
      <c r="A96" t="s">
        <v>138</v>
      </c>
      <c r="B96">
        <v>0</v>
      </c>
      <c r="C96">
        <v>0</v>
      </c>
      <c r="D96">
        <v>11.774343754583615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4.5298637471050025</v>
      </c>
      <c r="L96">
        <v>345</v>
      </c>
      <c r="M96">
        <v>13.67</v>
      </c>
      <c r="N96">
        <v>35.32</v>
      </c>
      <c r="O96">
        <v>0</v>
      </c>
      <c r="P96">
        <v>31.23</v>
      </c>
      <c r="Q96">
        <v>6.11</v>
      </c>
      <c r="R96">
        <v>5.47</v>
      </c>
      <c r="S96">
        <v>0</v>
      </c>
      <c r="T96">
        <v>0</v>
      </c>
      <c r="U96">
        <v>54.06</v>
      </c>
      <c r="V96">
        <v>6.18</v>
      </c>
      <c r="W96">
        <v>13.36</v>
      </c>
      <c r="X96">
        <v>29.393067529485439</v>
      </c>
      <c r="Y96">
        <v>0</v>
      </c>
      <c r="Z96">
        <v>1.9390909090909094</v>
      </c>
      <c r="AA96">
        <v>8.3528312236286926</v>
      </c>
      <c r="AB96">
        <v>11.750182455624806</v>
      </c>
      <c r="AC96">
        <v>8.6405876889407427</v>
      </c>
      <c r="AD96">
        <v>10.920354346417236</v>
      </c>
      <c r="AE96">
        <v>14.696826241619544</v>
      </c>
      <c r="AF96">
        <v>7.9163376043655811</v>
      </c>
      <c r="AG96">
        <v>12.258382447094645</v>
      </c>
      <c r="AH96">
        <v>41.744934904376869</v>
      </c>
      <c r="AI96">
        <v>0.94496102259918646</v>
      </c>
      <c r="AJ96">
        <v>0</v>
      </c>
      <c r="AK96">
        <v>15.394617896507155</v>
      </c>
      <c r="AL96">
        <v>0</v>
      </c>
      <c r="AM96">
        <v>1.5434580511021183</v>
      </c>
      <c r="AN96">
        <v>0</v>
      </c>
      <c r="AO96">
        <v>2.8655120000000007</v>
      </c>
      <c r="AP96">
        <v>2.8961325600662797</v>
      </c>
      <c r="AQ96">
        <v>20.082359614167309</v>
      </c>
      <c r="AR96">
        <v>4.9240353260869565</v>
      </c>
      <c r="AS96">
        <v>3.999660799302216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726.96754012216411</v>
      </c>
    </row>
    <row r="97" spans="1:117">
      <c r="A97" t="s">
        <v>139</v>
      </c>
      <c r="B97">
        <v>0</v>
      </c>
      <c r="C97">
        <v>0</v>
      </c>
      <c r="D97">
        <v>11.774343754583615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4.5298637471050025</v>
      </c>
      <c r="L97">
        <v>345</v>
      </c>
      <c r="M97">
        <v>13.67</v>
      </c>
      <c r="N97">
        <v>35.32</v>
      </c>
      <c r="O97">
        <v>0</v>
      </c>
      <c r="P97">
        <v>31.23</v>
      </c>
      <c r="Q97">
        <v>6.11</v>
      </c>
      <c r="R97">
        <v>5.47</v>
      </c>
      <c r="S97">
        <v>0</v>
      </c>
      <c r="T97">
        <v>0</v>
      </c>
      <c r="U97">
        <v>54.06</v>
      </c>
      <c r="V97">
        <v>6.18</v>
      </c>
      <c r="W97">
        <v>13.36</v>
      </c>
      <c r="X97">
        <v>29.393067529485439</v>
      </c>
      <c r="Y97">
        <v>0</v>
      </c>
      <c r="Z97">
        <v>1.9390909090909094</v>
      </c>
      <c r="AA97">
        <v>8.3528312236286926</v>
      </c>
      <c r="AB97">
        <v>11.750182455624806</v>
      </c>
      <c r="AC97">
        <v>8.6405876889407427</v>
      </c>
      <c r="AD97">
        <v>10.920354346417236</v>
      </c>
      <c r="AE97">
        <v>14.696826241619544</v>
      </c>
      <c r="AF97">
        <v>7.9163376043655811</v>
      </c>
      <c r="AG97">
        <v>12.258382447094645</v>
      </c>
      <c r="AH97">
        <v>41.744934904376869</v>
      </c>
      <c r="AI97">
        <v>0.94496102259918646</v>
      </c>
      <c r="AJ97">
        <v>0</v>
      </c>
      <c r="AK97">
        <v>15.394617896507155</v>
      </c>
      <c r="AL97">
        <v>0</v>
      </c>
      <c r="AM97">
        <v>1.5434580511021183</v>
      </c>
      <c r="AN97">
        <v>0</v>
      </c>
      <c r="AO97">
        <v>2.9115320000000007</v>
      </c>
      <c r="AP97">
        <v>2.8961325600662797</v>
      </c>
      <c r="AQ97">
        <v>20.082359614167309</v>
      </c>
      <c r="AR97">
        <v>4.9240353260869565</v>
      </c>
      <c r="AS97">
        <v>3.999660799302216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727.01356012216411</v>
      </c>
    </row>
    <row r="98" spans="1:117">
      <c r="A98" t="s">
        <v>140</v>
      </c>
      <c r="B98">
        <v>0</v>
      </c>
      <c r="C98">
        <v>0</v>
      </c>
      <c r="D98">
        <v>11.774343754583615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4.5298637471050025</v>
      </c>
      <c r="L98">
        <v>345</v>
      </c>
      <c r="M98">
        <v>13.67</v>
      </c>
      <c r="N98">
        <v>35.32</v>
      </c>
      <c r="O98">
        <v>0</v>
      </c>
      <c r="P98">
        <v>31.23</v>
      </c>
      <c r="Q98">
        <v>6.11</v>
      </c>
      <c r="R98">
        <v>5.47</v>
      </c>
      <c r="S98">
        <v>0</v>
      </c>
      <c r="T98">
        <v>0</v>
      </c>
      <c r="U98">
        <v>54.06</v>
      </c>
      <c r="V98">
        <v>6.18</v>
      </c>
      <c r="W98">
        <v>13.36</v>
      </c>
      <c r="X98">
        <v>29.393067529485439</v>
      </c>
      <c r="Y98">
        <v>0</v>
      </c>
      <c r="Z98">
        <v>1.9390909090909094</v>
      </c>
      <c r="AA98">
        <v>8.3528312236286926</v>
      </c>
      <c r="AB98">
        <v>11.750182455624806</v>
      </c>
      <c r="AC98">
        <v>8.6405876889407427</v>
      </c>
      <c r="AD98">
        <v>10.920354346417236</v>
      </c>
      <c r="AE98">
        <v>14.696826241619544</v>
      </c>
      <c r="AF98">
        <v>7.9163376043655811</v>
      </c>
      <c r="AG98">
        <v>12.258382447094645</v>
      </c>
      <c r="AH98">
        <v>41.744934904376869</v>
      </c>
      <c r="AI98">
        <v>0.94496102259918646</v>
      </c>
      <c r="AJ98">
        <v>0</v>
      </c>
      <c r="AK98">
        <v>15.394617896507155</v>
      </c>
      <c r="AL98">
        <v>0</v>
      </c>
      <c r="AM98">
        <v>0</v>
      </c>
      <c r="AN98">
        <v>0</v>
      </c>
      <c r="AO98">
        <v>2.9636880000000008</v>
      </c>
      <c r="AP98">
        <v>2.8961325600662797</v>
      </c>
      <c r="AQ98">
        <v>20.082359614167309</v>
      </c>
      <c r="AR98">
        <v>4.9240353260869565</v>
      </c>
      <c r="AS98">
        <v>3.999660799302216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725.52225807106208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4.0300879774154953E-2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0.11327040428960609</v>
      </c>
      <c r="L99">
        <f t="shared" si="2"/>
        <v>7.3545704674312073</v>
      </c>
      <c r="M99">
        <f t="shared" si="2"/>
        <v>0.32808000000000004</v>
      </c>
      <c r="N99">
        <f t="shared" si="2"/>
        <v>0.84768000000000132</v>
      </c>
      <c r="O99">
        <f t="shared" si="2"/>
        <v>0</v>
      </c>
      <c r="P99">
        <f t="shared" si="2"/>
        <v>0.72358732995497732</v>
      </c>
      <c r="Q99">
        <f t="shared" si="2"/>
        <v>0.10678923267326745</v>
      </c>
      <c r="R99">
        <f t="shared" si="2"/>
        <v>0.16888437362701916</v>
      </c>
      <c r="S99">
        <f t="shared" si="2"/>
        <v>0</v>
      </c>
      <c r="T99">
        <f t="shared" si="2"/>
        <v>0</v>
      </c>
      <c r="U99">
        <f t="shared" si="2"/>
        <v>0.93438461466703326</v>
      </c>
      <c r="V99">
        <f t="shared" si="2"/>
        <v>0.13509690053285975</v>
      </c>
      <c r="W99">
        <f t="shared" si="2"/>
        <v>0.31870249999999978</v>
      </c>
      <c r="X99">
        <f t="shared" si="2"/>
        <v>0.70066515569916055</v>
      </c>
      <c r="Y99">
        <f t="shared" si="2"/>
        <v>0</v>
      </c>
      <c r="Z99">
        <f t="shared" si="2"/>
        <v>5.3910255681818162E-2</v>
      </c>
      <c r="AA99">
        <f t="shared" si="2"/>
        <v>0.15264162552742624</v>
      </c>
      <c r="AB99">
        <f t="shared" si="2"/>
        <v>0.17614307577552354</v>
      </c>
      <c r="AC99">
        <f t="shared" si="2"/>
        <v>0.13593292510773111</v>
      </c>
      <c r="AD99">
        <f t="shared" si="2"/>
        <v>0.21341540299573813</v>
      </c>
      <c r="AE99">
        <f t="shared" si="2"/>
        <v>0.35056310435142585</v>
      </c>
      <c r="AF99">
        <f t="shared" si="2"/>
        <v>0.19217691586461172</v>
      </c>
      <c r="AG99">
        <f t="shared" si="2"/>
        <v>0.29420117873027102</v>
      </c>
      <c r="AH99">
        <f t="shared" si="2"/>
        <v>0.89206414790410726</v>
      </c>
      <c r="AI99">
        <f t="shared" si="2"/>
        <v>5.6522565637057792E-2</v>
      </c>
      <c r="AJ99">
        <f t="shared" si="2"/>
        <v>0</v>
      </c>
      <c r="AK99">
        <f t="shared" si="2"/>
        <v>0.36947082951617088</v>
      </c>
      <c r="AL99">
        <f t="shared" si="2"/>
        <v>0</v>
      </c>
      <c r="AM99">
        <f t="shared" si="2"/>
        <v>2.3783348857059541E-2</v>
      </c>
      <c r="AN99">
        <f t="shared" si="2"/>
        <v>0</v>
      </c>
      <c r="AO99">
        <f t="shared" si="2"/>
        <v>4.5068919999999991E-2</v>
      </c>
      <c r="AP99">
        <f t="shared" si="2"/>
        <v>8.2015160729080411E-2</v>
      </c>
      <c r="AQ99">
        <f t="shared" si="2"/>
        <v>0.39394217318812069</v>
      </c>
      <c r="AR99">
        <f t="shared" si="2"/>
        <v>0.18965359239130422</v>
      </c>
      <c r="AS99">
        <f t="shared" si="2"/>
        <v>0.1236822482644558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15.517199329171182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1.29</v>
      </c>
      <c r="N3">
        <v>2.86</v>
      </c>
      <c r="O3">
        <v>3.18</v>
      </c>
      <c r="P3">
        <v>4.2196274059685681</v>
      </c>
      <c r="Q3">
        <v>0</v>
      </c>
      <c r="R3">
        <v>0.64015575565831095</v>
      </c>
      <c r="S3">
        <v>0</v>
      </c>
      <c r="T3">
        <v>0.86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4.5641730724990976</v>
      </c>
      <c r="AC3">
        <v>1.9503775724035277</v>
      </c>
      <c r="AD3">
        <v>2.6689750310188316</v>
      </c>
      <c r="AE3">
        <v>4.8760780633595813</v>
      </c>
      <c r="AF3">
        <v>3.0486151387632869</v>
      </c>
      <c r="AG3">
        <v>4.8043857656628139</v>
      </c>
      <c r="AH3">
        <v>10.461287395530242</v>
      </c>
      <c r="AI3">
        <v>0.32028832112451533</v>
      </c>
      <c r="AJ3">
        <v>0</v>
      </c>
      <c r="AK3">
        <v>8.4882118914267135</v>
      </c>
      <c r="AL3">
        <v>0</v>
      </c>
      <c r="AM3">
        <v>0</v>
      </c>
      <c r="AN3">
        <v>0</v>
      </c>
      <c r="AO3">
        <v>0</v>
      </c>
      <c r="AP3">
        <v>0</v>
      </c>
      <c r="AQ3">
        <v>8.3665974103203293</v>
      </c>
      <c r="AR3">
        <v>0</v>
      </c>
      <c r="AS3">
        <v>3.1565870068401183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3.89</v>
      </c>
      <c r="BA3">
        <v>2.66</v>
      </c>
      <c r="BB3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75.015359830575932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1.29</v>
      </c>
      <c r="N4">
        <v>2.86</v>
      </c>
      <c r="O4">
        <v>3.18</v>
      </c>
      <c r="P4">
        <v>4.2196274059685681</v>
      </c>
      <c r="Q4">
        <v>0</v>
      </c>
      <c r="R4">
        <v>0.64015575565831095</v>
      </c>
      <c r="S4">
        <v>0</v>
      </c>
      <c r="T4">
        <v>0.86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2.9252877811840925</v>
      </c>
      <c r="AC4">
        <v>1.9503775724035277</v>
      </c>
      <c r="AD4">
        <v>2.6689750310188316</v>
      </c>
      <c r="AE4">
        <v>4.8760780633595813</v>
      </c>
      <c r="AF4">
        <v>3.0486151387632869</v>
      </c>
      <c r="AG4">
        <v>4.8043857656628139</v>
      </c>
      <c r="AH4">
        <v>10.461287395530242</v>
      </c>
      <c r="AI4">
        <v>0.32028832112451533</v>
      </c>
      <c r="AJ4">
        <v>0</v>
      </c>
      <c r="AK4">
        <v>8.4882118914267135</v>
      </c>
      <c r="AL4">
        <v>0</v>
      </c>
      <c r="AM4">
        <v>0</v>
      </c>
      <c r="AN4">
        <v>0</v>
      </c>
      <c r="AO4">
        <v>0</v>
      </c>
      <c r="AP4">
        <v>0</v>
      </c>
      <c r="AQ4">
        <v>8.3665974103203293</v>
      </c>
      <c r="AR4">
        <v>0</v>
      </c>
      <c r="AS4">
        <v>3.1565870068401183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3.89</v>
      </c>
      <c r="BA4">
        <v>2.66</v>
      </c>
      <c r="BB4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73.376474539260926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1.29</v>
      </c>
      <c r="N5">
        <v>2.86</v>
      </c>
      <c r="O5">
        <v>3.18</v>
      </c>
      <c r="P5">
        <v>4.2196274059685681</v>
      </c>
      <c r="Q5">
        <v>0</v>
      </c>
      <c r="R5">
        <v>0.64015575565831095</v>
      </c>
      <c r="S5">
        <v>0</v>
      </c>
      <c r="T5">
        <v>0.86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2.9252877811840925</v>
      </c>
      <c r="AC5">
        <v>1.9503775724035277</v>
      </c>
      <c r="AD5">
        <v>2.6689750310188316</v>
      </c>
      <c r="AE5">
        <v>4.8760780633595813</v>
      </c>
      <c r="AF5">
        <v>3.0486151387632869</v>
      </c>
      <c r="AG5">
        <v>4.8043857656628139</v>
      </c>
      <c r="AH5">
        <v>10.461287395530242</v>
      </c>
      <c r="AI5">
        <v>0.32028832112451533</v>
      </c>
      <c r="AJ5">
        <v>0</v>
      </c>
      <c r="AK5">
        <v>8.4882118914267135</v>
      </c>
      <c r="AL5">
        <v>0</v>
      </c>
      <c r="AM5">
        <v>0</v>
      </c>
      <c r="AN5">
        <v>0</v>
      </c>
      <c r="AO5">
        <v>0</v>
      </c>
      <c r="AP5">
        <v>0</v>
      </c>
      <c r="AQ5">
        <v>8.3665974103203293</v>
      </c>
      <c r="AR5">
        <v>0</v>
      </c>
      <c r="AS5">
        <v>3.1565870068401183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3.89</v>
      </c>
      <c r="BA5">
        <v>2.66</v>
      </c>
      <c r="BB5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73.376474539260926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1.29</v>
      </c>
      <c r="N6">
        <v>2.86</v>
      </c>
      <c r="O6">
        <v>3.18</v>
      </c>
      <c r="P6">
        <v>4.2196274059685681</v>
      </c>
      <c r="Q6">
        <v>0</v>
      </c>
      <c r="R6">
        <v>0.64015575565831095</v>
      </c>
      <c r="S6">
        <v>0</v>
      </c>
      <c r="T6">
        <v>0.86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2.9252877811840925</v>
      </c>
      <c r="AC6">
        <v>1.9503775724035277</v>
      </c>
      <c r="AD6">
        <v>2.6689750310188316</v>
      </c>
      <c r="AE6">
        <v>4.8760780633595813</v>
      </c>
      <c r="AF6">
        <v>3.0486151387632869</v>
      </c>
      <c r="AG6">
        <v>4.8043857656628139</v>
      </c>
      <c r="AH6">
        <v>10.461287395530242</v>
      </c>
      <c r="AI6">
        <v>0.32028832112451533</v>
      </c>
      <c r="AJ6">
        <v>0</v>
      </c>
      <c r="AK6">
        <v>8.4882118914267135</v>
      </c>
      <c r="AL6">
        <v>0</v>
      </c>
      <c r="AM6">
        <v>0</v>
      </c>
      <c r="AN6">
        <v>0</v>
      </c>
      <c r="AO6">
        <v>0</v>
      </c>
      <c r="AP6">
        <v>0</v>
      </c>
      <c r="AQ6">
        <v>8.3665974103203293</v>
      </c>
      <c r="AR6">
        <v>0</v>
      </c>
      <c r="AS6">
        <v>3.1565870068401183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3.89</v>
      </c>
      <c r="BA6">
        <v>2.66</v>
      </c>
      <c r="BB6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73.376474539260926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1.29</v>
      </c>
      <c r="N7">
        <v>2.86</v>
      </c>
      <c r="O7">
        <v>3.18</v>
      </c>
      <c r="P7">
        <v>3.93</v>
      </c>
      <c r="Q7">
        <v>0</v>
      </c>
      <c r="R7">
        <v>0.64015575565831095</v>
      </c>
      <c r="S7">
        <v>0</v>
      </c>
      <c r="T7">
        <v>0.86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2.9252877811840925</v>
      </c>
      <c r="AC7">
        <v>1.9503775724035277</v>
      </c>
      <c r="AD7">
        <v>2.6689750310188316</v>
      </c>
      <c r="AE7">
        <v>4.8760780633595813</v>
      </c>
      <c r="AF7">
        <v>2.2866648664315279</v>
      </c>
      <c r="AG7">
        <v>4.8043857656628139</v>
      </c>
      <c r="AH7">
        <v>10.461287395530242</v>
      </c>
      <c r="AI7">
        <v>0.32028832112451533</v>
      </c>
      <c r="AJ7">
        <v>0</v>
      </c>
      <c r="AK7">
        <v>8.4882118914267135</v>
      </c>
      <c r="AL7">
        <v>0</v>
      </c>
      <c r="AM7">
        <v>0</v>
      </c>
      <c r="AN7">
        <v>0</v>
      </c>
      <c r="AO7">
        <v>0</v>
      </c>
      <c r="AP7">
        <v>0</v>
      </c>
      <c r="AQ7">
        <v>8.3665974103203293</v>
      </c>
      <c r="AR7">
        <v>0</v>
      </c>
      <c r="AS7">
        <v>1.7955720583898944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3.89</v>
      </c>
      <c r="BA7">
        <v>2.66</v>
      </c>
      <c r="BB7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70.963881912510374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1.29</v>
      </c>
      <c r="N8">
        <v>2.86</v>
      </c>
      <c r="O8">
        <v>3.18</v>
      </c>
      <c r="P8">
        <v>3.6496281581092092</v>
      </c>
      <c r="Q8">
        <v>0</v>
      </c>
      <c r="R8">
        <v>0.64015575565831095</v>
      </c>
      <c r="S8">
        <v>0</v>
      </c>
      <c r="T8">
        <v>0.86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2.9252877811840925</v>
      </c>
      <c r="AC8">
        <v>1.9503775724035277</v>
      </c>
      <c r="AD8">
        <v>2.6689750310188316</v>
      </c>
      <c r="AE8">
        <v>4.8760780633595813</v>
      </c>
      <c r="AF8">
        <v>2.2866648664315279</v>
      </c>
      <c r="AG8">
        <v>4.8043857656628139</v>
      </c>
      <c r="AH8">
        <v>10.461287395530242</v>
      </c>
      <c r="AI8">
        <v>0.32028832112451533</v>
      </c>
      <c r="AJ8">
        <v>0</v>
      </c>
      <c r="AK8">
        <v>8.4882118914267135</v>
      </c>
      <c r="AL8">
        <v>0</v>
      </c>
      <c r="AM8">
        <v>0</v>
      </c>
      <c r="AN8">
        <v>0</v>
      </c>
      <c r="AO8">
        <v>0</v>
      </c>
      <c r="AP8">
        <v>0</v>
      </c>
      <c r="AQ8">
        <v>8.3665974103203293</v>
      </c>
      <c r="AR8">
        <v>0</v>
      </c>
      <c r="AS8">
        <v>1.7955720583898944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3.89</v>
      </c>
      <c r="BA8">
        <v>2.66</v>
      </c>
      <c r="BB8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70.68351007061959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1.29</v>
      </c>
      <c r="N9">
        <v>2.86</v>
      </c>
      <c r="O9">
        <v>3.18</v>
      </c>
      <c r="P9">
        <v>3.3699999999999997</v>
      </c>
      <c r="Q9">
        <v>0</v>
      </c>
      <c r="R9">
        <v>0.64015575565831095</v>
      </c>
      <c r="S9">
        <v>0</v>
      </c>
      <c r="T9">
        <v>0.86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2.9252877811840925</v>
      </c>
      <c r="AC9">
        <v>1.9503775724035277</v>
      </c>
      <c r="AD9">
        <v>2.6689750310188316</v>
      </c>
      <c r="AE9">
        <v>4.8760780633595813</v>
      </c>
      <c r="AF9">
        <v>2.2866648664315279</v>
      </c>
      <c r="AG9">
        <v>4.8043857656628139</v>
      </c>
      <c r="AH9">
        <v>10.461287395530242</v>
      </c>
      <c r="AI9">
        <v>0.32028832112451533</v>
      </c>
      <c r="AJ9">
        <v>0</v>
      </c>
      <c r="AK9">
        <v>8.4882118914267135</v>
      </c>
      <c r="AL9">
        <v>0</v>
      </c>
      <c r="AM9">
        <v>0</v>
      </c>
      <c r="AN9">
        <v>0</v>
      </c>
      <c r="AO9">
        <v>0</v>
      </c>
      <c r="AP9">
        <v>0</v>
      </c>
      <c r="AQ9">
        <v>8.3665974103203293</v>
      </c>
      <c r="AR9">
        <v>0</v>
      </c>
      <c r="AS9">
        <v>1.7955720583898944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3.89</v>
      </c>
      <c r="BA9">
        <v>2.66</v>
      </c>
      <c r="BB9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70.403881912510371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1.29</v>
      </c>
      <c r="N10">
        <v>2.86</v>
      </c>
      <c r="O10">
        <v>3.18</v>
      </c>
      <c r="P10">
        <v>3.3699999999999997</v>
      </c>
      <c r="Q10">
        <v>0</v>
      </c>
      <c r="R10">
        <v>0.64015575565831095</v>
      </c>
      <c r="S10">
        <v>0</v>
      </c>
      <c r="T10">
        <v>0.86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2.9252877811840925</v>
      </c>
      <c r="AC10">
        <v>1.9503775724035277</v>
      </c>
      <c r="AD10">
        <v>2.6689750310188316</v>
      </c>
      <c r="AE10">
        <v>4.8760780633595813</v>
      </c>
      <c r="AF10">
        <v>2.2866648664315279</v>
      </c>
      <c r="AG10">
        <v>4.8043857656628139</v>
      </c>
      <c r="AH10">
        <v>10.461287395530242</v>
      </c>
      <c r="AI10">
        <v>0.32028832112451533</v>
      </c>
      <c r="AJ10">
        <v>0</v>
      </c>
      <c r="AK10">
        <v>8.4882118914267135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8.3665974103203293</v>
      </c>
      <c r="AR10">
        <v>0</v>
      </c>
      <c r="AS10">
        <v>1.7955720583898944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3.89</v>
      </c>
      <c r="BA10">
        <v>2.66</v>
      </c>
      <c r="BB10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70.403881912510371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1.29</v>
      </c>
      <c r="N11">
        <v>2.86</v>
      </c>
      <c r="O11">
        <v>3.18</v>
      </c>
      <c r="P11">
        <v>3.3699999999999997</v>
      </c>
      <c r="Q11">
        <v>0</v>
      </c>
      <c r="R11">
        <v>0.64015575565831095</v>
      </c>
      <c r="S11">
        <v>0</v>
      </c>
      <c r="T11">
        <v>0.86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2.9252877811840925</v>
      </c>
      <c r="AC11">
        <v>1.9503775724035277</v>
      </c>
      <c r="AD11">
        <v>2.6689750310188316</v>
      </c>
      <c r="AE11">
        <v>4.8760780633595813</v>
      </c>
      <c r="AF11">
        <v>2.2866648664315279</v>
      </c>
      <c r="AG11">
        <v>4.8043857656628139</v>
      </c>
      <c r="AH11">
        <v>10.461287395530242</v>
      </c>
      <c r="AI11">
        <v>0.25623065689961227</v>
      </c>
      <c r="AJ11">
        <v>0</v>
      </c>
      <c r="AK11">
        <v>8.4882118914267135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8.3665974103203293</v>
      </c>
      <c r="AR11">
        <v>0</v>
      </c>
      <c r="AS11">
        <v>1.7955720583898944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3.89</v>
      </c>
      <c r="BA11">
        <v>2.66</v>
      </c>
      <c r="BB1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70.339824248285467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1.29</v>
      </c>
      <c r="N12">
        <v>2.86</v>
      </c>
      <c r="O12">
        <v>3.18</v>
      </c>
      <c r="P12">
        <v>3.3699999999999997</v>
      </c>
      <c r="Q12">
        <v>0</v>
      </c>
      <c r="R12">
        <v>0.64015575565831095</v>
      </c>
      <c r="S12">
        <v>0</v>
      </c>
      <c r="T12">
        <v>0.86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2.9252877811840925</v>
      </c>
      <c r="AC12">
        <v>1.9503775724035277</v>
      </c>
      <c r="AD12">
        <v>2.6689750310188316</v>
      </c>
      <c r="AE12">
        <v>4.8760780633595813</v>
      </c>
      <c r="AF12">
        <v>2.2866648664315279</v>
      </c>
      <c r="AG12">
        <v>4.8043857656628139</v>
      </c>
      <c r="AH12">
        <v>10.461287395530242</v>
      </c>
      <c r="AI12">
        <v>0.25623065689961227</v>
      </c>
      <c r="AJ12">
        <v>0</v>
      </c>
      <c r="AK12">
        <v>8.4882118914267135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8.3665974103203293</v>
      </c>
      <c r="AR12">
        <v>0</v>
      </c>
      <c r="AS12">
        <v>1.7955720583898944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3.89</v>
      </c>
      <c r="BA12">
        <v>2.66</v>
      </c>
      <c r="BB1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70.339824248285467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1.29</v>
      </c>
      <c r="N13">
        <v>2.86</v>
      </c>
      <c r="O13">
        <v>3.18</v>
      </c>
      <c r="P13">
        <v>3.3699999999999997</v>
      </c>
      <c r="Q13">
        <v>0</v>
      </c>
      <c r="R13">
        <v>0.64015571776155722</v>
      </c>
      <c r="S13">
        <v>0</v>
      </c>
      <c r="T13">
        <v>0.86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2.9252877811840925</v>
      </c>
      <c r="AC13">
        <v>1.9503775724035277</v>
      </c>
      <c r="AD13">
        <v>2.6689750310188316</v>
      </c>
      <c r="AE13">
        <v>4.8760780633595813</v>
      </c>
      <c r="AF13">
        <v>2.2866648664315279</v>
      </c>
      <c r="AG13">
        <v>4.8043857656628139</v>
      </c>
      <c r="AH13">
        <v>10.461287395530242</v>
      </c>
      <c r="AI13">
        <v>0.25623065689961227</v>
      </c>
      <c r="AJ13">
        <v>0</v>
      </c>
      <c r="AK13">
        <v>8.4882118914267135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8.3665974103203293</v>
      </c>
      <c r="AR13">
        <v>0</v>
      </c>
      <c r="AS13">
        <v>1.7955720583898944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3.89</v>
      </c>
      <c r="BA13">
        <v>2.66</v>
      </c>
      <c r="BB13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70.339824210388713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1.29</v>
      </c>
      <c r="N14">
        <v>2.86</v>
      </c>
      <c r="O14">
        <v>3.18</v>
      </c>
      <c r="P14">
        <v>3.3699999999999997</v>
      </c>
      <c r="Q14">
        <v>0</v>
      </c>
      <c r="R14">
        <v>0.64015571776155722</v>
      </c>
      <c r="S14">
        <v>0</v>
      </c>
      <c r="T14">
        <v>0.86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2.9252877811840925</v>
      </c>
      <c r="AC14">
        <v>1.9503775724035277</v>
      </c>
      <c r="AD14">
        <v>2.6689750310188316</v>
      </c>
      <c r="AE14">
        <v>4.8760780633595813</v>
      </c>
      <c r="AF14">
        <v>2.2866648664315279</v>
      </c>
      <c r="AG14">
        <v>4.8043857656628139</v>
      </c>
      <c r="AH14">
        <v>10.461287395530242</v>
      </c>
      <c r="AI14">
        <v>0.25623065689961227</v>
      </c>
      <c r="AJ14">
        <v>0</v>
      </c>
      <c r="AK14">
        <v>8.4882118914267135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8.3665974103203293</v>
      </c>
      <c r="AR14">
        <v>0</v>
      </c>
      <c r="AS14">
        <v>1.7955720583898944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3.89</v>
      </c>
      <c r="BA14">
        <v>2.66</v>
      </c>
      <c r="BB14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70.339824210388713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7.2499999999999991</v>
      </c>
      <c r="M15">
        <v>1.29</v>
      </c>
      <c r="N15">
        <v>2.86</v>
      </c>
      <c r="O15">
        <v>3.18</v>
      </c>
      <c r="P15">
        <v>3.3699999999999997</v>
      </c>
      <c r="Q15">
        <v>0</v>
      </c>
      <c r="R15">
        <v>0.64</v>
      </c>
      <c r="S15">
        <v>0</v>
      </c>
      <c r="T15">
        <v>0.86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2.9252877811840925</v>
      </c>
      <c r="AC15">
        <v>1.9503775724035277</v>
      </c>
      <c r="AD15">
        <v>2.6689750310188316</v>
      </c>
      <c r="AE15">
        <v>4.8760780633595813</v>
      </c>
      <c r="AF15">
        <v>2.2866648664315279</v>
      </c>
      <c r="AG15">
        <v>4.8043857656628139</v>
      </c>
      <c r="AH15">
        <v>10.461287395530242</v>
      </c>
      <c r="AI15">
        <v>0.25623065689961227</v>
      </c>
      <c r="AJ15">
        <v>0</v>
      </c>
      <c r="AK15">
        <v>8.4882118914267135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8.3665974103203293</v>
      </c>
      <c r="AR15">
        <v>0</v>
      </c>
      <c r="AS15">
        <v>1.7955720583898944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3.89</v>
      </c>
      <c r="BA15">
        <v>2.66</v>
      </c>
      <c r="BB15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77.589668492627155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1.29</v>
      </c>
      <c r="N16">
        <v>2.86</v>
      </c>
      <c r="O16">
        <v>3.18</v>
      </c>
      <c r="P16">
        <v>3.3699999999999997</v>
      </c>
      <c r="Q16">
        <v>0</v>
      </c>
      <c r="R16">
        <v>0.63984663311766121</v>
      </c>
      <c r="S16">
        <v>0</v>
      </c>
      <c r="T16">
        <v>0.86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2.9252877811840925</v>
      </c>
      <c r="AC16">
        <v>1.9503775724035277</v>
      </c>
      <c r="AD16">
        <v>2.6689750310188316</v>
      </c>
      <c r="AE16">
        <v>4.8760780633595813</v>
      </c>
      <c r="AF16">
        <v>2.2866648664315279</v>
      </c>
      <c r="AG16">
        <v>4.8043857656628139</v>
      </c>
      <c r="AH16">
        <v>10.461287395530242</v>
      </c>
      <c r="AI16">
        <v>0.25623065689961227</v>
      </c>
      <c r="AJ16">
        <v>0</v>
      </c>
      <c r="AK16">
        <v>8.4882118914267135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8.3665974103203293</v>
      </c>
      <c r="AR16">
        <v>0</v>
      </c>
      <c r="AS16">
        <v>1.7955720583898944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3.89</v>
      </c>
      <c r="BA16">
        <v>2.66</v>
      </c>
      <c r="BB16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70.339515125744825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1.29</v>
      </c>
      <c r="N17">
        <v>2.86</v>
      </c>
      <c r="O17">
        <v>3.18</v>
      </c>
      <c r="P17">
        <v>3.3699999999999997</v>
      </c>
      <c r="Q17">
        <v>0</v>
      </c>
      <c r="R17">
        <v>0.64015571776155722</v>
      </c>
      <c r="S17">
        <v>0</v>
      </c>
      <c r="T17">
        <v>0.86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2.9252877811840925</v>
      </c>
      <c r="AC17">
        <v>1.9503775724035277</v>
      </c>
      <c r="AD17">
        <v>2.6689750310188316</v>
      </c>
      <c r="AE17">
        <v>4.8760780633595813</v>
      </c>
      <c r="AF17">
        <v>2.2866648664315279</v>
      </c>
      <c r="AG17">
        <v>4.8043857656628139</v>
      </c>
      <c r="AH17">
        <v>12.554558565275393</v>
      </c>
      <c r="AI17">
        <v>0.25623065689961227</v>
      </c>
      <c r="AJ17">
        <v>0</v>
      </c>
      <c r="AK17">
        <v>8.4882118914267135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8.3665974103203293</v>
      </c>
      <c r="AR17">
        <v>0</v>
      </c>
      <c r="AS17">
        <v>1.7955720583898944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3.89</v>
      </c>
      <c r="BA17">
        <v>3.19</v>
      </c>
      <c r="BB17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72.963095380133865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1.29</v>
      </c>
      <c r="N18">
        <v>2.86</v>
      </c>
      <c r="O18">
        <v>3.18</v>
      </c>
      <c r="P18">
        <v>3.3699999999999997</v>
      </c>
      <c r="Q18">
        <v>0</v>
      </c>
      <c r="R18">
        <v>0.64015571776155722</v>
      </c>
      <c r="S18">
        <v>0</v>
      </c>
      <c r="T18">
        <v>0.86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2.9252877811840925</v>
      </c>
      <c r="AC18">
        <v>1.9503775724035277</v>
      </c>
      <c r="AD18">
        <v>2.6689750310188316</v>
      </c>
      <c r="AE18">
        <v>4.8760780633595813</v>
      </c>
      <c r="AF18">
        <v>2.2866648664315279</v>
      </c>
      <c r="AG18">
        <v>4.8043857656628139</v>
      </c>
      <c r="AH18">
        <v>12.554558565275393</v>
      </c>
      <c r="AI18">
        <v>0.25623065689961227</v>
      </c>
      <c r="AJ18">
        <v>0</v>
      </c>
      <c r="AK18">
        <v>8.4882118914267135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8.3665974103203293</v>
      </c>
      <c r="AR18">
        <v>0</v>
      </c>
      <c r="AS18">
        <v>1.7955720583898944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3.89</v>
      </c>
      <c r="BA18">
        <v>3.19</v>
      </c>
      <c r="BB18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72.963095380133865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6.6401428540694045</v>
      </c>
      <c r="M19">
        <v>1.29</v>
      </c>
      <c r="N19">
        <v>2.86</v>
      </c>
      <c r="O19">
        <v>3.18</v>
      </c>
      <c r="P19">
        <v>3.3699999999999997</v>
      </c>
      <c r="Q19">
        <v>0</v>
      </c>
      <c r="R19">
        <v>0.64015552855407043</v>
      </c>
      <c r="S19">
        <v>0</v>
      </c>
      <c r="T19">
        <v>0.86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2.9252877811840925</v>
      </c>
      <c r="AC19">
        <v>1.9503775724035277</v>
      </c>
      <c r="AD19">
        <v>2.6689750310188316</v>
      </c>
      <c r="AE19">
        <v>4.8760780633595813</v>
      </c>
      <c r="AF19">
        <v>2.2866648664315279</v>
      </c>
      <c r="AG19">
        <v>4.8043857656628139</v>
      </c>
      <c r="AH19">
        <v>12.554558565275393</v>
      </c>
      <c r="AI19">
        <v>0.25623065689961227</v>
      </c>
      <c r="AJ19">
        <v>0</v>
      </c>
      <c r="AK19">
        <v>8.4882118914267135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8.3665974103203293</v>
      </c>
      <c r="AR19">
        <v>0</v>
      </c>
      <c r="AS19">
        <v>1.7955720583898944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3.89</v>
      </c>
      <c r="BA19">
        <v>3.19</v>
      </c>
      <c r="BB19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79.603238044995791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1.29</v>
      </c>
      <c r="N20">
        <v>2.86</v>
      </c>
      <c r="O20">
        <v>3.18</v>
      </c>
      <c r="P20">
        <v>3.3699999999999997</v>
      </c>
      <c r="Q20">
        <v>0</v>
      </c>
      <c r="R20">
        <v>0.64015571776155722</v>
      </c>
      <c r="S20">
        <v>0</v>
      </c>
      <c r="T20">
        <v>0.86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2.9252877811840925</v>
      </c>
      <c r="AC20">
        <v>1.9503775724035277</v>
      </c>
      <c r="AD20">
        <v>2.6689750310188316</v>
      </c>
      <c r="AE20">
        <v>4.8760780633595813</v>
      </c>
      <c r="AF20">
        <v>2.2866648664315279</v>
      </c>
      <c r="AG20">
        <v>4.8043857656628139</v>
      </c>
      <c r="AH20">
        <v>12.554558565275393</v>
      </c>
      <c r="AI20">
        <v>0.25623065689961227</v>
      </c>
      <c r="AJ20">
        <v>0</v>
      </c>
      <c r="AK20">
        <v>8.4882118914267135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8.3665974103203293</v>
      </c>
      <c r="AR20">
        <v>0</v>
      </c>
      <c r="AS20">
        <v>1.7955720583898944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3.89</v>
      </c>
      <c r="BA20">
        <v>3.19</v>
      </c>
      <c r="BB20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72.963095380133865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1.29</v>
      </c>
      <c r="N21">
        <v>2.86</v>
      </c>
      <c r="O21">
        <v>3.18</v>
      </c>
      <c r="P21">
        <v>3.3699999999999997</v>
      </c>
      <c r="Q21">
        <v>0</v>
      </c>
      <c r="R21">
        <v>0.64015571776155722</v>
      </c>
      <c r="S21">
        <v>0</v>
      </c>
      <c r="T21">
        <v>0.86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2.9252877811840925</v>
      </c>
      <c r="AC21">
        <v>1.9503775724035277</v>
      </c>
      <c r="AD21">
        <v>2.6689750310188316</v>
      </c>
      <c r="AE21">
        <v>4.8760780633595813</v>
      </c>
      <c r="AF21">
        <v>2.2866648664315279</v>
      </c>
      <c r="AG21">
        <v>4.8043857656628139</v>
      </c>
      <c r="AH21">
        <v>12.554558565275393</v>
      </c>
      <c r="AI21">
        <v>0.25623065689961227</v>
      </c>
      <c r="AJ21">
        <v>0</v>
      </c>
      <c r="AK21">
        <v>8.4882118914267135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8.3665974103203293</v>
      </c>
      <c r="AR21">
        <v>0</v>
      </c>
      <c r="AS21">
        <v>1.7955720583898944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3.89</v>
      </c>
      <c r="BA21">
        <v>3.19</v>
      </c>
      <c r="BB2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72.963095380133865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1.29</v>
      </c>
      <c r="N22">
        <v>2.86</v>
      </c>
      <c r="O22">
        <v>3.18</v>
      </c>
      <c r="P22">
        <v>3.3699999999999997</v>
      </c>
      <c r="Q22">
        <v>0</v>
      </c>
      <c r="R22">
        <v>0.64</v>
      </c>
      <c r="S22">
        <v>0</v>
      </c>
      <c r="T22">
        <v>0.86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2.9252877811840925</v>
      </c>
      <c r="AC22">
        <v>1.9503775724035277</v>
      </c>
      <c r="AD22">
        <v>2.6689750310188316</v>
      </c>
      <c r="AE22">
        <v>4.8760780633595813</v>
      </c>
      <c r="AF22">
        <v>2.2866648664315279</v>
      </c>
      <c r="AG22">
        <v>4.8043857656628139</v>
      </c>
      <c r="AH22">
        <v>12.554558565275393</v>
      </c>
      <c r="AI22">
        <v>0.25623065689961227</v>
      </c>
      <c r="AJ22">
        <v>0</v>
      </c>
      <c r="AK22">
        <v>8.4882118914267135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8.3665974103203293</v>
      </c>
      <c r="AR22">
        <v>0</v>
      </c>
      <c r="AS22">
        <v>1.7955720583898944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3.89</v>
      </c>
      <c r="BA22">
        <v>3.19</v>
      </c>
      <c r="BB2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72.962939662372307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1.29</v>
      </c>
      <c r="N23">
        <v>2.86</v>
      </c>
      <c r="O23">
        <v>3.18</v>
      </c>
      <c r="P23">
        <v>3.3699999999999997</v>
      </c>
      <c r="Q23">
        <v>0</v>
      </c>
      <c r="R23">
        <v>0.64</v>
      </c>
      <c r="S23">
        <v>0</v>
      </c>
      <c r="T23">
        <v>0.86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2.9252877811840925</v>
      </c>
      <c r="AC23">
        <v>1.9503775724035277</v>
      </c>
      <c r="AD23">
        <v>2.6689750310188316</v>
      </c>
      <c r="AE23">
        <v>4.8760780633595813</v>
      </c>
      <c r="AF23">
        <v>2.2866648664315279</v>
      </c>
      <c r="AG23">
        <v>4.8043857656628139</v>
      </c>
      <c r="AH23">
        <v>12.554558565275393</v>
      </c>
      <c r="AI23">
        <v>0.25623065689961227</v>
      </c>
      <c r="AJ23">
        <v>0</v>
      </c>
      <c r="AK23">
        <v>8.4882118914267135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8.3665974103203293</v>
      </c>
      <c r="AR23">
        <v>0</v>
      </c>
      <c r="AS23">
        <v>1.7955720583898944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3.89</v>
      </c>
      <c r="BA23">
        <v>3.19</v>
      </c>
      <c r="BB23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72.962939662372307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1.29</v>
      </c>
      <c r="N24">
        <v>2.86</v>
      </c>
      <c r="O24">
        <v>3.18</v>
      </c>
      <c r="P24">
        <v>3.3699999999999997</v>
      </c>
      <c r="Q24">
        <v>0</v>
      </c>
      <c r="R24">
        <v>0.6399999999999999</v>
      </c>
      <c r="S24">
        <v>0</v>
      </c>
      <c r="T24">
        <v>0.86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2.9252877811840925</v>
      </c>
      <c r="AC24">
        <v>1.9503775724035277</v>
      </c>
      <c r="AD24">
        <v>2.6689750310188316</v>
      </c>
      <c r="AE24">
        <v>4.8760780633595813</v>
      </c>
      <c r="AF24">
        <v>2.2866648664315279</v>
      </c>
      <c r="AG24">
        <v>4.8043857656628139</v>
      </c>
      <c r="AH24">
        <v>12.554558565275393</v>
      </c>
      <c r="AI24">
        <v>0.38528800982331396</v>
      </c>
      <c r="AJ24">
        <v>0</v>
      </c>
      <c r="AK24">
        <v>8.4882118914267135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9.0779226232519168</v>
      </c>
      <c r="AR24">
        <v>0</v>
      </c>
      <c r="AS24">
        <v>1.7955720583898944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3.89</v>
      </c>
      <c r="BA24">
        <v>3.19</v>
      </c>
      <c r="BB24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73.8033222282276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1.29</v>
      </c>
      <c r="N25">
        <v>2.86</v>
      </c>
      <c r="O25">
        <v>3.18</v>
      </c>
      <c r="P25">
        <v>3.3699999999999997</v>
      </c>
      <c r="Q25">
        <v>0</v>
      </c>
      <c r="R25">
        <v>0.6399999999999999</v>
      </c>
      <c r="S25">
        <v>0</v>
      </c>
      <c r="T25">
        <v>0.86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2.9252877811840925</v>
      </c>
      <c r="AC25">
        <v>1.9503775724035277</v>
      </c>
      <c r="AD25">
        <v>2.6689750310188316</v>
      </c>
      <c r="AE25">
        <v>4.8760780633595813</v>
      </c>
      <c r="AF25">
        <v>2.2866648664315279</v>
      </c>
      <c r="AG25">
        <v>4.8043857656628139</v>
      </c>
      <c r="AH25">
        <v>12.554558565275393</v>
      </c>
      <c r="AI25">
        <v>0.76963399517273245</v>
      </c>
      <c r="AJ25">
        <v>0</v>
      </c>
      <c r="AK25">
        <v>8.4882118914267135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9.0779226232519168</v>
      </c>
      <c r="AR25">
        <v>0</v>
      </c>
      <c r="AS25">
        <v>1.7955720583898944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3.89</v>
      </c>
      <c r="BA25">
        <v>3.19</v>
      </c>
      <c r="BB25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74.187668213577027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1.29</v>
      </c>
      <c r="N26">
        <v>2.86</v>
      </c>
      <c r="O26">
        <v>3.18</v>
      </c>
      <c r="P26">
        <v>3.3699999999999997</v>
      </c>
      <c r="Q26">
        <v>0</v>
      </c>
      <c r="R26">
        <v>0.6399999999999999</v>
      </c>
      <c r="S26">
        <v>0</v>
      </c>
      <c r="T26">
        <v>0.86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2.9252877811840925</v>
      </c>
      <c r="AC26">
        <v>1.9503775724035277</v>
      </c>
      <c r="AD26">
        <v>2.6689750310188316</v>
      </c>
      <c r="AE26">
        <v>4.8760780633595813</v>
      </c>
      <c r="AF26">
        <v>2.2866648664315279</v>
      </c>
      <c r="AG26">
        <v>4.8043857656628139</v>
      </c>
      <c r="AH26">
        <v>12.554558565275393</v>
      </c>
      <c r="AI26">
        <v>4.939976341108701</v>
      </c>
      <c r="AJ26">
        <v>0</v>
      </c>
      <c r="AK26">
        <v>8.4882118914267135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9.0779226232519168</v>
      </c>
      <c r="AR26">
        <v>0</v>
      </c>
      <c r="AS26">
        <v>1.7955720583898944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3.89</v>
      </c>
      <c r="BA26">
        <v>3.19</v>
      </c>
      <c r="BB26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78.358010559512991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1.29</v>
      </c>
      <c r="N27">
        <v>2.86</v>
      </c>
      <c r="O27">
        <v>3.18</v>
      </c>
      <c r="P27">
        <v>3.3699999999999997</v>
      </c>
      <c r="Q27">
        <v>0</v>
      </c>
      <c r="R27">
        <v>0.6399999999999999</v>
      </c>
      <c r="S27">
        <v>0</v>
      </c>
      <c r="T27">
        <v>0.86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2.9252877811840925</v>
      </c>
      <c r="AC27">
        <v>1.9503775724035277</v>
      </c>
      <c r="AD27">
        <v>2.6689750310188316</v>
      </c>
      <c r="AE27">
        <v>4.8760780633595813</v>
      </c>
      <c r="AF27">
        <v>3.0486151387632869</v>
      </c>
      <c r="AG27">
        <v>4.8043857656628139</v>
      </c>
      <c r="AH27">
        <v>12.554558565275393</v>
      </c>
      <c r="AI27">
        <v>4.939976341108701</v>
      </c>
      <c r="AJ27">
        <v>0</v>
      </c>
      <c r="AK27">
        <v>8.4882118914267135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9.0779226232519168</v>
      </c>
      <c r="AR27">
        <v>0</v>
      </c>
      <c r="AS27">
        <v>1.7955720583898944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3.89</v>
      </c>
      <c r="BA27">
        <v>3.19</v>
      </c>
      <c r="BB27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79.11996083184475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1.29</v>
      </c>
      <c r="N28">
        <v>2.86</v>
      </c>
      <c r="O28">
        <v>3.18</v>
      </c>
      <c r="P28">
        <v>3.3699999999999997</v>
      </c>
      <c r="Q28">
        <v>0</v>
      </c>
      <c r="R28">
        <v>0.6399999999999999</v>
      </c>
      <c r="S28">
        <v>0</v>
      </c>
      <c r="T28">
        <v>0.86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2.9252877811840925</v>
      </c>
      <c r="AC28">
        <v>1.9503775724035277</v>
      </c>
      <c r="AD28">
        <v>2.6689750310188316</v>
      </c>
      <c r="AE28">
        <v>4.8760780633595813</v>
      </c>
      <c r="AF28">
        <v>3.0486151387632869</v>
      </c>
      <c r="AG28">
        <v>4.8043857656628139</v>
      </c>
      <c r="AH28">
        <v>12.554558565275393</v>
      </c>
      <c r="AI28">
        <v>4.939976341108701</v>
      </c>
      <c r="AJ28">
        <v>0</v>
      </c>
      <c r="AK28">
        <v>8.4882118914267135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9.0779226232519168</v>
      </c>
      <c r="AR28">
        <v>0</v>
      </c>
      <c r="AS28">
        <v>1.7955720583898944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3.89</v>
      </c>
      <c r="BA28">
        <v>3.19</v>
      </c>
      <c r="BB28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79.11996083184475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1.29</v>
      </c>
      <c r="N29">
        <v>2.86</v>
      </c>
      <c r="O29">
        <v>3.18</v>
      </c>
      <c r="P29">
        <v>3.3699999999999997</v>
      </c>
      <c r="Q29">
        <v>0</v>
      </c>
      <c r="R29">
        <v>0.55000000000000004</v>
      </c>
      <c r="S29">
        <v>0</v>
      </c>
      <c r="T29">
        <v>0.86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2.9252877811840925</v>
      </c>
      <c r="AC29">
        <v>1.9503775724035277</v>
      </c>
      <c r="AD29">
        <v>2.6689750310188316</v>
      </c>
      <c r="AE29">
        <v>4.8760780633595813</v>
      </c>
      <c r="AF29">
        <v>3.0486151387632869</v>
      </c>
      <c r="AG29">
        <v>4.8043857656628139</v>
      </c>
      <c r="AH29">
        <v>12.554558565275393</v>
      </c>
      <c r="AI29">
        <v>3.3357086620644374</v>
      </c>
      <c r="AJ29">
        <v>0</v>
      </c>
      <c r="AK29">
        <v>8.4882118914267135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9.0779226232519168</v>
      </c>
      <c r="AR29">
        <v>0</v>
      </c>
      <c r="AS29">
        <v>1.7955720583898944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3.89</v>
      </c>
      <c r="BA29">
        <v>3.19</v>
      </c>
      <c r="BB29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77.425693152800491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6.17</v>
      </c>
      <c r="M30">
        <v>1.29</v>
      </c>
      <c r="N30">
        <v>2.86</v>
      </c>
      <c r="O30">
        <v>3.18</v>
      </c>
      <c r="P30">
        <v>3.3699999999999997</v>
      </c>
      <c r="Q30">
        <v>0</v>
      </c>
      <c r="R30">
        <v>0.57029984218832197</v>
      </c>
      <c r="S30">
        <v>0</v>
      </c>
      <c r="T30">
        <v>0.86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2.9252877811840925</v>
      </c>
      <c r="AC30">
        <v>1.9503775724035277</v>
      </c>
      <c r="AD30">
        <v>2.6689750310188316</v>
      </c>
      <c r="AE30">
        <v>4.8760780633595813</v>
      </c>
      <c r="AF30">
        <v>3.0486151387632869</v>
      </c>
      <c r="AG30">
        <v>4.8043857656628139</v>
      </c>
      <c r="AH30">
        <v>12.554558565275393</v>
      </c>
      <c r="AI30">
        <v>3.3357086620644374</v>
      </c>
      <c r="AJ30">
        <v>0</v>
      </c>
      <c r="AK30">
        <v>8.4882118914267135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9.0779226232519168</v>
      </c>
      <c r="AR30">
        <v>0</v>
      </c>
      <c r="AS30">
        <v>1.7955720583898944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3.89</v>
      </c>
      <c r="BA30">
        <v>3.19</v>
      </c>
      <c r="BB30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83.615992994988815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1.29</v>
      </c>
      <c r="N31">
        <v>2.86</v>
      </c>
      <c r="O31">
        <v>3.18</v>
      </c>
      <c r="P31">
        <v>3.3699999999999997</v>
      </c>
      <c r="Q31">
        <v>0</v>
      </c>
      <c r="R31">
        <v>0.57029984218832197</v>
      </c>
      <c r="S31">
        <v>0</v>
      </c>
      <c r="T31">
        <v>0.86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2.9252877811840925</v>
      </c>
      <c r="AC31">
        <v>1.9503775724035277</v>
      </c>
      <c r="AD31">
        <v>2.6689750310188316</v>
      </c>
      <c r="AE31">
        <v>4.8760780633595813</v>
      </c>
      <c r="AF31">
        <v>2.2866648664315279</v>
      </c>
      <c r="AG31">
        <v>4.8043857656628139</v>
      </c>
      <c r="AH31">
        <v>12.554558565275393</v>
      </c>
      <c r="AI31">
        <v>3.3357086620644374</v>
      </c>
      <c r="AJ31">
        <v>0</v>
      </c>
      <c r="AK31">
        <v>8.4882118914267135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9.0779226232519168</v>
      </c>
      <c r="AR31">
        <v>0</v>
      </c>
      <c r="AS31">
        <v>1.7955720583898944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3.89</v>
      </c>
      <c r="BA31">
        <v>3.19</v>
      </c>
      <c r="BB3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76.684042722657054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1.29</v>
      </c>
      <c r="N32">
        <v>2.86</v>
      </c>
      <c r="O32">
        <v>3.18</v>
      </c>
      <c r="P32">
        <v>3.3699999999999997</v>
      </c>
      <c r="Q32">
        <v>0</v>
      </c>
      <c r="R32">
        <v>0.57029984218832197</v>
      </c>
      <c r="S32">
        <v>0</v>
      </c>
      <c r="T32">
        <v>0.86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2.9252877811840925</v>
      </c>
      <c r="AC32">
        <v>1.9503775724035277</v>
      </c>
      <c r="AD32">
        <v>2.6689750310188316</v>
      </c>
      <c r="AE32">
        <v>4.8760780633595813</v>
      </c>
      <c r="AF32">
        <v>2.2866648664315279</v>
      </c>
      <c r="AG32">
        <v>4.8043857656628139</v>
      </c>
      <c r="AH32">
        <v>12.554558565275393</v>
      </c>
      <c r="AI32">
        <v>0.38528800982331396</v>
      </c>
      <c r="AJ32">
        <v>0</v>
      </c>
      <c r="AK32">
        <v>8.4882118914267135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9.0779226232519168</v>
      </c>
      <c r="AR32">
        <v>0</v>
      </c>
      <c r="AS32">
        <v>1.7955720583898944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3.89</v>
      </c>
      <c r="BA32">
        <v>3.19</v>
      </c>
      <c r="BB3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73.733622070415919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1.29</v>
      </c>
      <c r="N33">
        <v>2.86</v>
      </c>
      <c r="O33">
        <v>3.18</v>
      </c>
      <c r="P33">
        <v>3.5992551980966176</v>
      </c>
      <c r="Q33">
        <v>0</v>
      </c>
      <c r="R33">
        <v>0.57029984218832197</v>
      </c>
      <c r="S33">
        <v>0</v>
      </c>
      <c r="T33">
        <v>0.86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2.9252877811840925</v>
      </c>
      <c r="AC33">
        <v>1.9503775724035277</v>
      </c>
      <c r="AD33">
        <v>2.6689750310188316</v>
      </c>
      <c r="AE33">
        <v>4.8760780633595813</v>
      </c>
      <c r="AF33">
        <v>2.2866648664315279</v>
      </c>
      <c r="AG33">
        <v>4.8043857656628139</v>
      </c>
      <c r="AH33">
        <v>12.554558565275393</v>
      </c>
      <c r="AI33">
        <v>0.35985334902813193</v>
      </c>
      <c r="AJ33">
        <v>0</v>
      </c>
      <c r="AK33">
        <v>8.4882118914267135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8.7393123335344836</v>
      </c>
      <c r="AR33">
        <v>0</v>
      </c>
      <c r="AS33">
        <v>1.4120866087936494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3.89</v>
      </c>
      <c r="BA33">
        <v>3.19</v>
      </c>
      <c r="BB33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73.215346868403671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1.29</v>
      </c>
      <c r="N34">
        <v>2.86</v>
      </c>
      <c r="O34">
        <v>3.18</v>
      </c>
      <c r="P34">
        <v>3.8800000000000003</v>
      </c>
      <c r="Q34">
        <v>0</v>
      </c>
      <c r="R34">
        <v>0.57029984218832197</v>
      </c>
      <c r="S34">
        <v>0</v>
      </c>
      <c r="T34">
        <v>0.86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2.9252877811840925</v>
      </c>
      <c r="AC34">
        <v>1.9503775724035277</v>
      </c>
      <c r="AD34">
        <v>2.6689750310188316</v>
      </c>
      <c r="AE34">
        <v>4.8760780633595813</v>
      </c>
      <c r="AF34">
        <v>2.2866648664315279</v>
      </c>
      <c r="AG34">
        <v>4.8043857656628139</v>
      </c>
      <c r="AH34">
        <v>12.554558565275393</v>
      </c>
      <c r="AI34">
        <v>0.35985334902813193</v>
      </c>
      <c r="AJ34">
        <v>0</v>
      </c>
      <c r="AK34">
        <v>8.4882118914267135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8.7393123335344836</v>
      </c>
      <c r="AR34">
        <v>0</v>
      </c>
      <c r="AS34">
        <v>1.4120866087936494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3.89</v>
      </c>
      <c r="BA34">
        <v>3.19</v>
      </c>
      <c r="BB34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73.496091670307052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1.29</v>
      </c>
      <c r="N35">
        <v>2.86</v>
      </c>
      <c r="O35">
        <v>3.18</v>
      </c>
      <c r="P35">
        <v>3.93</v>
      </c>
      <c r="Q35">
        <v>0</v>
      </c>
      <c r="R35">
        <v>0.57029984218832197</v>
      </c>
      <c r="S35">
        <v>0</v>
      </c>
      <c r="T35">
        <v>0.86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2.9252877811840925</v>
      </c>
      <c r="AC35">
        <v>1.9503775724035277</v>
      </c>
      <c r="AD35">
        <v>2.6689750310188316</v>
      </c>
      <c r="AE35">
        <v>4.8760780633595813</v>
      </c>
      <c r="AF35">
        <v>2.2866648664315279</v>
      </c>
      <c r="AG35">
        <v>4.8043857656628139</v>
      </c>
      <c r="AH35">
        <v>12.554558565275393</v>
      </c>
      <c r="AI35">
        <v>0.35985334902813193</v>
      </c>
      <c r="AJ35">
        <v>0</v>
      </c>
      <c r="AK35">
        <v>8.4882118914267135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6.5553977671195245</v>
      </c>
      <c r="AR35">
        <v>0</v>
      </c>
      <c r="AS35">
        <v>1.4120866087936494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3.89</v>
      </c>
      <c r="BA35">
        <v>3.19</v>
      </c>
      <c r="BB35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71.362177103892108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1.429951297595532</v>
      </c>
      <c r="L36">
        <v>9.4899999999999984</v>
      </c>
      <c r="M36">
        <v>1.29</v>
      </c>
      <c r="N36">
        <v>2.86</v>
      </c>
      <c r="O36">
        <v>3.18</v>
      </c>
      <c r="P36">
        <v>3.93</v>
      </c>
      <c r="Q36">
        <v>0.4</v>
      </c>
      <c r="R36">
        <v>0.57029984218832197</v>
      </c>
      <c r="S36">
        <v>0</v>
      </c>
      <c r="T36">
        <v>1.57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2.9252877811840925</v>
      </c>
      <c r="AC36">
        <v>1.9503775724035277</v>
      </c>
      <c r="AD36">
        <v>2.6689750310188316</v>
      </c>
      <c r="AE36">
        <v>4.8760780633595813</v>
      </c>
      <c r="AF36">
        <v>2.2866648664315279</v>
      </c>
      <c r="AG36">
        <v>4.8043857656628139</v>
      </c>
      <c r="AH36">
        <v>12.554558565275393</v>
      </c>
      <c r="AI36">
        <v>0.35985334902813193</v>
      </c>
      <c r="AJ36">
        <v>0</v>
      </c>
      <c r="AK36">
        <v>8.4882118914267135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6.5553977671195245</v>
      </c>
      <c r="AR36">
        <v>0</v>
      </c>
      <c r="AS36">
        <v>1.4120866087936494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3.89</v>
      </c>
      <c r="BA36">
        <v>3.19</v>
      </c>
      <c r="BB36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83.392128401487639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1.429951297595532</v>
      </c>
      <c r="L37">
        <v>9.4899999999999984</v>
      </c>
      <c r="M37">
        <v>1.29</v>
      </c>
      <c r="N37">
        <v>2.86</v>
      </c>
      <c r="O37">
        <v>3.18</v>
      </c>
      <c r="P37">
        <v>3.93</v>
      </c>
      <c r="Q37">
        <v>0.4</v>
      </c>
      <c r="R37">
        <v>0.57029984218832197</v>
      </c>
      <c r="S37">
        <v>0</v>
      </c>
      <c r="T37">
        <v>1.57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2.9252877811840925</v>
      </c>
      <c r="AC37">
        <v>1.9503775724035277</v>
      </c>
      <c r="AD37">
        <v>2.6689750310188316</v>
      </c>
      <c r="AE37">
        <v>4.8760780633595813</v>
      </c>
      <c r="AF37">
        <v>2.2866648664315279</v>
      </c>
      <c r="AG37">
        <v>4.8043857656628139</v>
      </c>
      <c r="AH37">
        <v>12.554558565275393</v>
      </c>
      <c r="AI37">
        <v>0.35985334902813193</v>
      </c>
      <c r="AJ37">
        <v>0</v>
      </c>
      <c r="AK37">
        <v>8.4882118914267135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4.3702651780796833</v>
      </c>
      <c r="AR37">
        <v>0</v>
      </c>
      <c r="AS37">
        <v>1.4120866087936494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3.53</v>
      </c>
      <c r="BA37">
        <v>3.19</v>
      </c>
      <c r="BB37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80.846995812447787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1.429951297595532</v>
      </c>
      <c r="L38">
        <v>9.4899999999999984</v>
      </c>
      <c r="M38">
        <v>1.29</v>
      </c>
      <c r="N38">
        <v>2.86</v>
      </c>
      <c r="O38">
        <v>3.18</v>
      </c>
      <c r="P38">
        <v>3.93</v>
      </c>
      <c r="Q38">
        <v>0.4</v>
      </c>
      <c r="R38">
        <v>0.57029984218832197</v>
      </c>
      <c r="S38">
        <v>0</v>
      </c>
      <c r="T38">
        <v>1.57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2.9252877811840925</v>
      </c>
      <c r="AC38">
        <v>1.9503775724035277</v>
      </c>
      <c r="AD38">
        <v>2.6689750310188316</v>
      </c>
      <c r="AE38">
        <v>4.8760780633595813</v>
      </c>
      <c r="AF38">
        <v>2.2866648664315279</v>
      </c>
      <c r="AG38">
        <v>4.8043857656628139</v>
      </c>
      <c r="AH38">
        <v>12.554558565275393</v>
      </c>
      <c r="AI38">
        <v>0.35985334902813193</v>
      </c>
      <c r="AJ38">
        <v>0</v>
      </c>
      <c r="AK38">
        <v>8.4882118914267135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4.3702651780796833</v>
      </c>
      <c r="AR38">
        <v>0</v>
      </c>
      <c r="AS38">
        <v>1.4120866087936494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3.53</v>
      </c>
      <c r="BA38">
        <v>3.19</v>
      </c>
      <c r="BB38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80.846995812447787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1.29</v>
      </c>
      <c r="N39">
        <v>2.86</v>
      </c>
      <c r="O39">
        <v>3.18</v>
      </c>
      <c r="P39">
        <v>3.93</v>
      </c>
      <c r="Q39">
        <v>0</v>
      </c>
      <c r="R39">
        <v>0</v>
      </c>
      <c r="S39">
        <v>0</v>
      </c>
      <c r="T39">
        <v>1.07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2.9252877811840925</v>
      </c>
      <c r="AC39">
        <v>1.9503775724035277</v>
      </c>
      <c r="AD39">
        <v>2.6689750310188316</v>
      </c>
      <c r="AE39">
        <v>4.8760780633595813</v>
      </c>
      <c r="AF39">
        <v>2.2866648664315279</v>
      </c>
      <c r="AG39">
        <v>4.8043857656628139</v>
      </c>
      <c r="AH39">
        <v>10.461287395530242</v>
      </c>
      <c r="AI39">
        <v>1.4111526618956587</v>
      </c>
      <c r="AJ39">
        <v>0</v>
      </c>
      <c r="AK39">
        <v>8.4882118914267135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4.3702651780796833</v>
      </c>
      <c r="AR39">
        <v>0</v>
      </c>
      <c r="AS39">
        <v>1.4120866087936494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2.36</v>
      </c>
      <c r="BA39">
        <v>2.66</v>
      </c>
      <c r="BB39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65.714772815786318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1.29</v>
      </c>
      <c r="N40">
        <v>2.86</v>
      </c>
      <c r="O40">
        <v>3.18</v>
      </c>
      <c r="P40">
        <v>3.93</v>
      </c>
      <c r="Q40">
        <v>0</v>
      </c>
      <c r="R40">
        <v>0</v>
      </c>
      <c r="S40">
        <v>0</v>
      </c>
      <c r="T40">
        <v>0.86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2.9252877811840925</v>
      </c>
      <c r="AC40">
        <v>1.9503775724035277</v>
      </c>
      <c r="AD40">
        <v>2.6689750310188316</v>
      </c>
      <c r="AE40">
        <v>4.8760780633595813</v>
      </c>
      <c r="AF40">
        <v>2.2866648664315279</v>
      </c>
      <c r="AG40">
        <v>4.8043857656628139</v>
      </c>
      <c r="AH40">
        <v>10.461287395530242</v>
      </c>
      <c r="AI40">
        <v>1.4111526618956587</v>
      </c>
      <c r="AJ40">
        <v>0</v>
      </c>
      <c r="AK40">
        <v>8.4882118914267135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4.3702651780796833</v>
      </c>
      <c r="AR40">
        <v>0</v>
      </c>
      <c r="AS40">
        <v>1.4120866087936494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2.36</v>
      </c>
      <c r="BA40">
        <v>2.66</v>
      </c>
      <c r="BB40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65.504772815786311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1.29</v>
      </c>
      <c r="N41">
        <v>2.86</v>
      </c>
      <c r="O41">
        <v>3.18</v>
      </c>
      <c r="P41">
        <v>3.93</v>
      </c>
      <c r="Q41">
        <v>0</v>
      </c>
      <c r="R41">
        <v>0</v>
      </c>
      <c r="S41">
        <v>0</v>
      </c>
      <c r="T41">
        <v>0.86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2.9252877811840925</v>
      </c>
      <c r="AC41">
        <v>1.9503775724035277</v>
      </c>
      <c r="AD41">
        <v>2.6689750310188316</v>
      </c>
      <c r="AE41">
        <v>4.8760780633595813</v>
      </c>
      <c r="AF41">
        <v>2.2866648664315279</v>
      </c>
      <c r="AG41">
        <v>4.8043857656628139</v>
      </c>
      <c r="AH41">
        <v>10.461287395530242</v>
      </c>
      <c r="AI41">
        <v>0.35985334902813193</v>
      </c>
      <c r="AJ41">
        <v>0</v>
      </c>
      <c r="AK41">
        <v>8.4882118914267135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4.3702651780796833</v>
      </c>
      <c r="AR41">
        <v>0</v>
      </c>
      <c r="AS41">
        <v>1.4120866087936494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2.36</v>
      </c>
      <c r="BA41">
        <v>2.66</v>
      </c>
      <c r="BB4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64.453473502918783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1.29</v>
      </c>
      <c r="N42">
        <v>2.86</v>
      </c>
      <c r="O42">
        <v>3.18</v>
      </c>
      <c r="P42">
        <v>3.93</v>
      </c>
      <c r="Q42">
        <v>0</v>
      </c>
      <c r="R42">
        <v>0</v>
      </c>
      <c r="S42">
        <v>0</v>
      </c>
      <c r="T42">
        <v>0.86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2.9252877811840925</v>
      </c>
      <c r="AC42">
        <v>1.9503775724035277</v>
      </c>
      <c r="AD42">
        <v>2.6689750310188316</v>
      </c>
      <c r="AE42">
        <v>4.8760780633595813</v>
      </c>
      <c r="AF42">
        <v>2.2866648664315279</v>
      </c>
      <c r="AG42">
        <v>4.8043857656628139</v>
      </c>
      <c r="AH42">
        <v>10.461287395530242</v>
      </c>
      <c r="AI42">
        <v>0.35985334902813193</v>
      </c>
      <c r="AJ42">
        <v>0</v>
      </c>
      <c r="AK42">
        <v>8.4882118914267135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4.3702651780796833</v>
      </c>
      <c r="AR42">
        <v>0</v>
      </c>
      <c r="AS42">
        <v>1.4120866087936494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2.36</v>
      </c>
      <c r="BA42">
        <v>2.66</v>
      </c>
      <c r="BB4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64.453473502918783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1.29</v>
      </c>
      <c r="N43">
        <v>2.86</v>
      </c>
      <c r="O43">
        <v>3.18</v>
      </c>
      <c r="P43">
        <v>3.93</v>
      </c>
      <c r="Q43">
        <v>0</v>
      </c>
      <c r="R43">
        <v>0</v>
      </c>
      <c r="S43">
        <v>0</v>
      </c>
      <c r="T43">
        <v>0.86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2.9252877811840925</v>
      </c>
      <c r="AC43">
        <v>1.9503775724035277</v>
      </c>
      <c r="AD43">
        <v>2.6689750310188316</v>
      </c>
      <c r="AE43">
        <v>4.8760780633595813</v>
      </c>
      <c r="AF43">
        <v>1.5239005446635172</v>
      </c>
      <c r="AG43">
        <v>4.8043857656628139</v>
      </c>
      <c r="AH43">
        <v>10.461287395530242</v>
      </c>
      <c r="AI43">
        <v>0.35985334902813193</v>
      </c>
      <c r="AJ43">
        <v>0</v>
      </c>
      <c r="AK43">
        <v>8.4882118914267135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4.3702651780796833</v>
      </c>
      <c r="AR43">
        <v>0</v>
      </c>
      <c r="AS43">
        <v>1.4120866087936494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2.36</v>
      </c>
      <c r="BA43">
        <v>2.66</v>
      </c>
      <c r="BB43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63.690709181150787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1.29</v>
      </c>
      <c r="N44">
        <v>2.86</v>
      </c>
      <c r="O44">
        <v>3.18</v>
      </c>
      <c r="P44">
        <v>3.93</v>
      </c>
      <c r="Q44">
        <v>0</v>
      </c>
      <c r="R44">
        <v>0</v>
      </c>
      <c r="S44">
        <v>0</v>
      </c>
      <c r="T44">
        <v>0.86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2.9252877811840925</v>
      </c>
      <c r="AC44">
        <v>1.9503775724035277</v>
      </c>
      <c r="AD44">
        <v>2.6689750310188316</v>
      </c>
      <c r="AE44">
        <v>4.8760780633595813</v>
      </c>
      <c r="AF44">
        <v>1.5239005446635172</v>
      </c>
      <c r="AG44">
        <v>4.8043857656628139</v>
      </c>
      <c r="AH44">
        <v>10.165627625792226</v>
      </c>
      <c r="AI44">
        <v>0.35985334902813193</v>
      </c>
      <c r="AJ44">
        <v>0</v>
      </c>
      <c r="AK44">
        <v>8.4882118914267135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4.3702651780796833</v>
      </c>
      <c r="AR44">
        <v>0</v>
      </c>
      <c r="AS44">
        <v>1.4120866087936494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2.36</v>
      </c>
      <c r="BA44">
        <v>2.59</v>
      </c>
      <c r="BB44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63.32504941141277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1.29</v>
      </c>
      <c r="N45">
        <v>2.86</v>
      </c>
      <c r="O45">
        <v>3.18</v>
      </c>
      <c r="P45">
        <v>3.93</v>
      </c>
      <c r="Q45">
        <v>0</v>
      </c>
      <c r="R45">
        <v>0</v>
      </c>
      <c r="S45">
        <v>0</v>
      </c>
      <c r="T45">
        <v>0.86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2.7708768862908659</v>
      </c>
      <c r="AC45">
        <v>1.9503775724035277</v>
      </c>
      <c r="AD45">
        <v>2.6689750310188316</v>
      </c>
      <c r="AE45">
        <v>4.8760780633595813</v>
      </c>
      <c r="AF45">
        <v>1.5239005446635172</v>
      </c>
      <c r="AG45">
        <v>4.8043857656628139</v>
      </c>
      <c r="AH45">
        <v>10.165627625792226</v>
      </c>
      <c r="AI45">
        <v>0.35985334902813193</v>
      </c>
      <c r="AJ45">
        <v>0</v>
      </c>
      <c r="AK45">
        <v>8.4882118914267135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4.3702651780796833</v>
      </c>
      <c r="AR45">
        <v>0</v>
      </c>
      <c r="AS45">
        <v>1.4120866087936494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2.36</v>
      </c>
      <c r="BA45">
        <v>2.59</v>
      </c>
      <c r="BB45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63.170638516519553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1.29</v>
      </c>
      <c r="N46">
        <v>2.86</v>
      </c>
      <c r="O46">
        <v>3.18</v>
      </c>
      <c r="P46">
        <v>3.93</v>
      </c>
      <c r="Q46">
        <v>0</v>
      </c>
      <c r="R46">
        <v>0</v>
      </c>
      <c r="S46">
        <v>0</v>
      </c>
      <c r="T46">
        <v>0.86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2.7708768862908659</v>
      </c>
      <c r="AC46">
        <v>1.9503775724035277</v>
      </c>
      <c r="AD46">
        <v>2.6689750310188316</v>
      </c>
      <c r="AE46">
        <v>4.8760780633595813</v>
      </c>
      <c r="AF46">
        <v>1.5239005446635172</v>
      </c>
      <c r="AG46">
        <v>4.8043857656628139</v>
      </c>
      <c r="AH46">
        <v>10.165627625792226</v>
      </c>
      <c r="AI46">
        <v>0.35985334902813193</v>
      </c>
      <c r="AJ46">
        <v>0</v>
      </c>
      <c r="AK46">
        <v>8.4882118914267135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4.3702651780796833</v>
      </c>
      <c r="AR46">
        <v>0</v>
      </c>
      <c r="AS46">
        <v>1.4120866087936494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2.36</v>
      </c>
      <c r="BA46">
        <v>2.59</v>
      </c>
      <c r="BB46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63.170638516519553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1.29</v>
      </c>
      <c r="N47">
        <v>2.86</v>
      </c>
      <c r="O47">
        <v>3.18</v>
      </c>
      <c r="P47">
        <v>3.93</v>
      </c>
      <c r="Q47">
        <v>0</v>
      </c>
      <c r="R47">
        <v>0</v>
      </c>
      <c r="S47">
        <v>0</v>
      </c>
      <c r="T47">
        <v>0.86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2.7708768862908659</v>
      </c>
      <c r="AC47">
        <v>0.97565966441818175</v>
      </c>
      <c r="AD47">
        <v>2.6689750310188316</v>
      </c>
      <c r="AE47">
        <v>4.8760780633595813</v>
      </c>
      <c r="AF47">
        <v>1.5239005446635172</v>
      </c>
      <c r="AG47">
        <v>4.8043857656628139</v>
      </c>
      <c r="AH47">
        <v>10.165627625792226</v>
      </c>
      <c r="AI47">
        <v>0.35985334902813193</v>
      </c>
      <c r="AJ47">
        <v>0</v>
      </c>
      <c r="AK47">
        <v>8.4882118914267135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4.3702651780796833</v>
      </c>
      <c r="AR47">
        <v>0</v>
      </c>
      <c r="AS47">
        <v>1.4120866087936494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2.36</v>
      </c>
      <c r="BA47">
        <v>2.59</v>
      </c>
      <c r="BB47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62.195920608534202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1.29</v>
      </c>
      <c r="N48">
        <v>2.86</v>
      </c>
      <c r="O48">
        <v>3.18</v>
      </c>
      <c r="P48">
        <v>3.93</v>
      </c>
      <c r="Q48">
        <v>0</v>
      </c>
      <c r="R48">
        <v>0</v>
      </c>
      <c r="S48">
        <v>0</v>
      </c>
      <c r="T48">
        <v>0.86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2.7708768862908659</v>
      </c>
      <c r="AC48">
        <v>0.97565966441818175</v>
      </c>
      <c r="AD48">
        <v>2.6689750310188316</v>
      </c>
      <c r="AE48">
        <v>4.8760780633595813</v>
      </c>
      <c r="AF48">
        <v>1.5239005446635172</v>
      </c>
      <c r="AG48">
        <v>4.8043857656628139</v>
      </c>
      <c r="AH48">
        <v>10.165627625792226</v>
      </c>
      <c r="AI48">
        <v>0.35985334902813193</v>
      </c>
      <c r="AJ48">
        <v>0</v>
      </c>
      <c r="AK48">
        <v>8.4882118914267135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4.3702651780796833</v>
      </c>
      <c r="AR48">
        <v>0</v>
      </c>
      <c r="AS48">
        <v>1.4120866087936494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2.36</v>
      </c>
      <c r="BA48">
        <v>2.59</v>
      </c>
      <c r="BB48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62.195920608534202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1.29</v>
      </c>
      <c r="N49">
        <v>2.86</v>
      </c>
      <c r="O49">
        <v>3.18</v>
      </c>
      <c r="P49">
        <v>3.93</v>
      </c>
      <c r="Q49">
        <v>0</v>
      </c>
      <c r="R49">
        <v>0</v>
      </c>
      <c r="S49">
        <v>0</v>
      </c>
      <c r="T49">
        <v>0.86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2.7708768862908659</v>
      </c>
      <c r="AC49">
        <v>0.97565966441818175</v>
      </c>
      <c r="AD49">
        <v>2.6689750310188316</v>
      </c>
      <c r="AE49">
        <v>4.8760780633595813</v>
      </c>
      <c r="AF49">
        <v>1.5239005446635172</v>
      </c>
      <c r="AG49">
        <v>4.8043857656628139</v>
      </c>
      <c r="AH49">
        <v>10.165627625792226</v>
      </c>
      <c r="AI49">
        <v>0.35985334902813193</v>
      </c>
      <c r="AJ49">
        <v>0</v>
      </c>
      <c r="AK49">
        <v>8.4882118914267135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4.3702651780796833</v>
      </c>
      <c r="AR49">
        <v>0</v>
      </c>
      <c r="AS49">
        <v>1.4120866087936494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2.36</v>
      </c>
      <c r="BA49">
        <v>2.59</v>
      </c>
      <c r="BB49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62.195920608534202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1.29</v>
      </c>
      <c r="N50">
        <v>2.86</v>
      </c>
      <c r="O50">
        <v>3.18</v>
      </c>
      <c r="P50">
        <v>3.93</v>
      </c>
      <c r="Q50">
        <v>0</v>
      </c>
      <c r="R50">
        <v>0</v>
      </c>
      <c r="S50">
        <v>0</v>
      </c>
      <c r="T50">
        <v>0.86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1.3865033458688345</v>
      </c>
      <c r="AC50">
        <v>0.97565966441818175</v>
      </c>
      <c r="AD50">
        <v>2.6689750310188316</v>
      </c>
      <c r="AE50">
        <v>4.8760780633595813</v>
      </c>
      <c r="AF50">
        <v>1.5239005446635172</v>
      </c>
      <c r="AG50">
        <v>4.8043857656628139</v>
      </c>
      <c r="AH50">
        <v>10.165627625792226</v>
      </c>
      <c r="AI50">
        <v>0.35985334902813193</v>
      </c>
      <c r="AJ50">
        <v>0</v>
      </c>
      <c r="AK50">
        <v>8.4882118914267135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4.3702651780796833</v>
      </c>
      <c r="AR50">
        <v>0</v>
      </c>
      <c r="AS50">
        <v>1.4120866087936494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2.36</v>
      </c>
      <c r="BA50">
        <v>2.59</v>
      </c>
      <c r="BB50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60.811547068112169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1.29</v>
      </c>
      <c r="N51">
        <v>2.86</v>
      </c>
      <c r="O51">
        <v>3.18</v>
      </c>
      <c r="P51">
        <v>3.93</v>
      </c>
      <c r="Q51">
        <v>0</v>
      </c>
      <c r="R51">
        <v>0</v>
      </c>
      <c r="S51">
        <v>0</v>
      </c>
      <c r="T51">
        <v>0.86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1.3865033458688345</v>
      </c>
      <c r="AC51">
        <v>0.97565966441818175</v>
      </c>
      <c r="AD51">
        <v>2.6689750310188316</v>
      </c>
      <c r="AE51">
        <v>4.8760780633595813</v>
      </c>
      <c r="AF51">
        <v>1.5239005446635172</v>
      </c>
      <c r="AG51">
        <v>4.8043857656628139</v>
      </c>
      <c r="AH51">
        <v>10.165627625792226</v>
      </c>
      <c r="AI51">
        <v>0</v>
      </c>
      <c r="AJ51">
        <v>0</v>
      </c>
      <c r="AK51">
        <v>8.4882118914267135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4.3702651780796833</v>
      </c>
      <c r="AR51">
        <v>0</v>
      </c>
      <c r="AS51">
        <v>3.1565870068401183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2.1800000000000002</v>
      </c>
      <c r="BA51">
        <v>2.59</v>
      </c>
      <c r="BB5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62.016194117130503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1.29</v>
      </c>
      <c r="N52">
        <v>2.86</v>
      </c>
      <c r="O52">
        <v>3.18</v>
      </c>
      <c r="P52">
        <v>3.93</v>
      </c>
      <c r="Q52">
        <v>0</v>
      </c>
      <c r="R52">
        <v>0</v>
      </c>
      <c r="S52">
        <v>0</v>
      </c>
      <c r="T52">
        <v>0.86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1.3865033458688345</v>
      </c>
      <c r="AC52">
        <v>0.97565966441818175</v>
      </c>
      <c r="AD52">
        <v>2.6689750310188316</v>
      </c>
      <c r="AE52">
        <v>4.8760780633595813</v>
      </c>
      <c r="AF52">
        <v>1.5239005446635172</v>
      </c>
      <c r="AG52">
        <v>4.8043857656628139</v>
      </c>
      <c r="AH52">
        <v>10.165627625792226</v>
      </c>
      <c r="AI52">
        <v>0</v>
      </c>
      <c r="AJ52">
        <v>0</v>
      </c>
      <c r="AK52">
        <v>8.4882118914267135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4.3702651780796833</v>
      </c>
      <c r="AR52">
        <v>0</v>
      </c>
      <c r="AS52">
        <v>3.1565870068401183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2.14</v>
      </c>
      <c r="BA52">
        <v>2.59</v>
      </c>
      <c r="BB52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61.976194117130511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1.29</v>
      </c>
      <c r="N53">
        <v>2.86</v>
      </c>
      <c r="O53">
        <v>3.18</v>
      </c>
      <c r="P53">
        <v>3.93</v>
      </c>
      <c r="Q53">
        <v>0</v>
      </c>
      <c r="R53">
        <v>0</v>
      </c>
      <c r="S53">
        <v>0</v>
      </c>
      <c r="T53">
        <v>0.86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1.3865033458688345</v>
      </c>
      <c r="AC53">
        <v>0.97565966441818175</v>
      </c>
      <c r="AD53">
        <v>2.6689750310188316</v>
      </c>
      <c r="AE53">
        <v>4.8760780633595813</v>
      </c>
      <c r="AF53">
        <v>1.5239005446635172</v>
      </c>
      <c r="AG53">
        <v>4.8043857656628139</v>
      </c>
      <c r="AH53">
        <v>10.165627625792226</v>
      </c>
      <c r="AI53">
        <v>0</v>
      </c>
      <c r="AJ53">
        <v>0</v>
      </c>
      <c r="AK53">
        <v>8.4882118914267135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4.3702651780796833</v>
      </c>
      <c r="AR53">
        <v>0</v>
      </c>
      <c r="AS53">
        <v>3.1565870068401183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2.14</v>
      </c>
      <c r="BA53">
        <v>2.59</v>
      </c>
      <c r="BB53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61.976194117130511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1.29</v>
      </c>
      <c r="N54">
        <v>2.86</v>
      </c>
      <c r="O54">
        <v>3.18</v>
      </c>
      <c r="P54">
        <v>3.93</v>
      </c>
      <c r="Q54">
        <v>0</v>
      </c>
      <c r="R54">
        <v>0</v>
      </c>
      <c r="S54">
        <v>0</v>
      </c>
      <c r="T54">
        <v>0.86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1.3865033458688345</v>
      </c>
      <c r="AC54">
        <v>0.97565966441818175</v>
      </c>
      <c r="AD54">
        <v>2.6689750310188316</v>
      </c>
      <c r="AE54">
        <v>4.8760780633595813</v>
      </c>
      <c r="AF54">
        <v>1.5239005446635172</v>
      </c>
      <c r="AG54">
        <v>4.8043857656628139</v>
      </c>
      <c r="AH54">
        <v>10.165627625792226</v>
      </c>
      <c r="AI54">
        <v>0</v>
      </c>
      <c r="AJ54">
        <v>0</v>
      </c>
      <c r="AK54">
        <v>8.4882118914267135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4.3702651780796833</v>
      </c>
      <c r="AR54">
        <v>0</v>
      </c>
      <c r="AS54">
        <v>3.1565870068401183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2.14</v>
      </c>
      <c r="BA54">
        <v>2.59</v>
      </c>
      <c r="BB54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61.976194117130511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1.29</v>
      </c>
      <c r="N55">
        <v>2.86</v>
      </c>
      <c r="O55">
        <v>3.18</v>
      </c>
      <c r="P55">
        <v>3.93</v>
      </c>
      <c r="Q55">
        <v>0</v>
      </c>
      <c r="R55">
        <v>0</v>
      </c>
      <c r="S55">
        <v>0</v>
      </c>
      <c r="T55">
        <v>0.86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1.3865033458688345</v>
      </c>
      <c r="AC55">
        <v>0.97565966441818175</v>
      </c>
      <c r="AD55">
        <v>2.6689750310188316</v>
      </c>
      <c r="AE55">
        <v>4.9434246239891397</v>
      </c>
      <c r="AF55">
        <v>1.5239005446635172</v>
      </c>
      <c r="AG55">
        <v>4.8043857656628139</v>
      </c>
      <c r="AH55">
        <v>10.165627625792226</v>
      </c>
      <c r="AI55">
        <v>0</v>
      </c>
      <c r="AJ55">
        <v>0</v>
      </c>
      <c r="AK55">
        <v>8.4882118914267135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4.3702651780796833</v>
      </c>
      <c r="AR55">
        <v>0</v>
      </c>
      <c r="AS55">
        <v>1.4120866087936494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2.14</v>
      </c>
      <c r="BA55">
        <v>2.59</v>
      </c>
      <c r="BB55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60.299040279713601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1.29</v>
      </c>
      <c r="N56">
        <v>2.86</v>
      </c>
      <c r="O56">
        <v>3.18</v>
      </c>
      <c r="P56">
        <v>3.93</v>
      </c>
      <c r="Q56">
        <v>0</v>
      </c>
      <c r="R56">
        <v>0</v>
      </c>
      <c r="S56">
        <v>0</v>
      </c>
      <c r="T56">
        <v>0.86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1.3865033458688345</v>
      </c>
      <c r="AC56">
        <v>0.97565966441818175</v>
      </c>
      <c r="AD56">
        <v>2.6689750310188316</v>
      </c>
      <c r="AE56">
        <v>4.9434246239891397</v>
      </c>
      <c r="AF56">
        <v>1.5239005446635172</v>
      </c>
      <c r="AG56">
        <v>4.8043857656628139</v>
      </c>
      <c r="AH56">
        <v>10.165627625792226</v>
      </c>
      <c r="AI56">
        <v>0</v>
      </c>
      <c r="AJ56">
        <v>0</v>
      </c>
      <c r="AK56">
        <v>8.4882118914267135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4.3702651780796833</v>
      </c>
      <c r="AR56">
        <v>0</v>
      </c>
      <c r="AS56">
        <v>1.4120866087936494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2.14</v>
      </c>
      <c r="BA56">
        <v>2.59</v>
      </c>
      <c r="BB56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60.299040279713601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1.29</v>
      </c>
      <c r="N57">
        <v>2.86</v>
      </c>
      <c r="O57">
        <v>3.18</v>
      </c>
      <c r="P57">
        <v>3.93</v>
      </c>
      <c r="Q57">
        <v>0</v>
      </c>
      <c r="R57">
        <v>0</v>
      </c>
      <c r="S57">
        <v>0</v>
      </c>
      <c r="T57">
        <v>0.86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1.3865033458688345</v>
      </c>
      <c r="AC57">
        <v>0.97565966441818175</v>
      </c>
      <c r="AD57">
        <v>2.6689750310188316</v>
      </c>
      <c r="AE57">
        <v>4.9434246239891397</v>
      </c>
      <c r="AF57">
        <v>1.5239005446635172</v>
      </c>
      <c r="AG57">
        <v>4.8043857656628139</v>
      </c>
      <c r="AH57">
        <v>10.165627625792226</v>
      </c>
      <c r="AI57">
        <v>0</v>
      </c>
      <c r="AJ57">
        <v>0</v>
      </c>
      <c r="AK57">
        <v>8.4882118914267135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4.3702651780796833</v>
      </c>
      <c r="AR57">
        <v>0</v>
      </c>
      <c r="AS57">
        <v>1.4120866087936494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2.14</v>
      </c>
      <c r="BA57">
        <v>2.59</v>
      </c>
      <c r="BB57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60.299040279713601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1.29</v>
      </c>
      <c r="N58">
        <v>2.86</v>
      </c>
      <c r="O58">
        <v>3.18</v>
      </c>
      <c r="P58">
        <v>3.93</v>
      </c>
      <c r="Q58">
        <v>0</v>
      </c>
      <c r="R58">
        <v>0</v>
      </c>
      <c r="S58">
        <v>0</v>
      </c>
      <c r="T58">
        <v>0.86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1.3865033458688345</v>
      </c>
      <c r="AC58">
        <v>0.97565966441818175</v>
      </c>
      <c r="AD58">
        <v>2.6689750310188316</v>
      </c>
      <c r="AE58">
        <v>4.9434246239891397</v>
      </c>
      <c r="AF58">
        <v>1.5239005446635172</v>
      </c>
      <c r="AG58">
        <v>4.8043857656628139</v>
      </c>
      <c r="AH58">
        <v>10.165627625792226</v>
      </c>
      <c r="AI58">
        <v>0</v>
      </c>
      <c r="AJ58">
        <v>0</v>
      </c>
      <c r="AK58">
        <v>8.4882118914267135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4.3702651780796833</v>
      </c>
      <c r="AR58">
        <v>0</v>
      </c>
      <c r="AS58">
        <v>1.4120866087936494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2.14</v>
      </c>
      <c r="BA58">
        <v>2.59</v>
      </c>
      <c r="BB58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60.299040279713601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1.29</v>
      </c>
      <c r="N59">
        <v>2.86</v>
      </c>
      <c r="O59">
        <v>3.18</v>
      </c>
      <c r="P59">
        <v>3.93</v>
      </c>
      <c r="Q59">
        <v>0</v>
      </c>
      <c r="R59">
        <v>0</v>
      </c>
      <c r="S59">
        <v>0</v>
      </c>
      <c r="T59">
        <v>0.86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1.3865033458688345</v>
      </c>
      <c r="AC59">
        <v>0.97565966441818175</v>
      </c>
      <c r="AD59">
        <v>2.6689750310188316</v>
      </c>
      <c r="AE59">
        <v>4.9434246239891397</v>
      </c>
      <c r="AF59">
        <v>1.5239005446635172</v>
      </c>
      <c r="AG59">
        <v>4.8043857656628139</v>
      </c>
      <c r="AH59">
        <v>8.3697057101835952</v>
      </c>
      <c r="AI59">
        <v>0</v>
      </c>
      <c r="AJ59">
        <v>0</v>
      </c>
      <c r="AK59">
        <v>8.4882118914267135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4.3702651780796833</v>
      </c>
      <c r="AR59">
        <v>0</v>
      </c>
      <c r="AS59">
        <v>1.4120866087936494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2.36</v>
      </c>
      <c r="BA59">
        <v>2.13</v>
      </c>
      <c r="BB59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58.263118364104969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1.29</v>
      </c>
      <c r="N60">
        <v>2.86</v>
      </c>
      <c r="O60">
        <v>3.18</v>
      </c>
      <c r="P60">
        <v>3.93</v>
      </c>
      <c r="Q60">
        <v>0</v>
      </c>
      <c r="R60">
        <v>0</v>
      </c>
      <c r="S60">
        <v>0</v>
      </c>
      <c r="T60">
        <v>0.86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1.3865033458688345</v>
      </c>
      <c r="AC60">
        <v>0.97565966441818175</v>
      </c>
      <c r="AD60">
        <v>2.6689750310188316</v>
      </c>
      <c r="AE60">
        <v>4.9434246239891397</v>
      </c>
      <c r="AF60">
        <v>1.5239005446635172</v>
      </c>
      <c r="AG60">
        <v>4.8043857656628139</v>
      </c>
      <c r="AH60">
        <v>8.3697057101835952</v>
      </c>
      <c r="AI60">
        <v>0</v>
      </c>
      <c r="AJ60">
        <v>0</v>
      </c>
      <c r="AK60">
        <v>8.4882118914267135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4.3702651780796833</v>
      </c>
      <c r="AR60">
        <v>0</v>
      </c>
      <c r="AS60">
        <v>1.4120866087936494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2.36</v>
      </c>
      <c r="BA60">
        <v>2.13</v>
      </c>
      <c r="BB60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58.263118364104969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1.29</v>
      </c>
      <c r="N61">
        <v>2.86</v>
      </c>
      <c r="O61">
        <v>3.18</v>
      </c>
      <c r="P61">
        <v>3.93</v>
      </c>
      <c r="Q61">
        <v>0</v>
      </c>
      <c r="R61">
        <v>0</v>
      </c>
      <c r="S61">
        <v>0</v>
      </c>
      <c r="T61">
        <v>0.86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1.3865033458688345</v>
      </c>
      <c r="AC61">
        <v>0.97565966441818175</v>
      </c>
      <c r="AD61">
        <v>2.6689750310188316</v>
      </c>
      <c r="AE61">
        <v>4.9434246239891397</v>
      </c>
      <c r="AF61">
        <v>1.5239005446635172</v>
      </c>
      <c r="AG61">
        <v>4.8043857656628139</v>
      </c>
      <c r="AH61">
        <v>8.3697057101835952</v>
      </c>
      <c r="AI61">
        <v>0</v>
      </c>
      <c r="AJ61">
        <v>0</v>
      </c>
      <c r="AK61">
        <v>8.4882118914267135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4.3702651780796833</v>
      </c>
      <c r="AR61">
        <v>0</v>
      </c>
      <c r="AS61">
        <v>1.4120866087936494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2.36</v>
      </c>
      <c r="BA61">
        <v>2.13</v>
      </c>
      <c r="BB6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58.263118364104969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1.29</v>
      </c>
      <c r="N62">
        <v>2.86</v>
      </c>
      <c r="O62">
        <v>3.18</v>
      </c>
      <c r="P62">
        <v>3.93</v>
      </c>
      <c r="Q62">
        <v>0</v>
      </c>
      <c r="R62">
        <v>0</v>
      </c>
      <c r="S62">
        <v>0</v>
      </c>
      <c r="T62">
        <v>0.86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1.3865033458688345</v>
      </c>
      <c r="AC62">
        <v>0.97565966441818175</v>
      </c>
      <c r="AD62">
        <v>2.6689750310188316</v>
      </c>
      <c r="AE62">
        <v>4.9434246239891397</v>
      </c>
      <c r="AF62">
        <v>1.5239005446635172</v>
      </c>
      <c r="AG62">
        <v>4.8043857656628139</v>
      </c>
      <c r="AH62">
        <v>8.3697057101835952</v>
      </c>
      <c r="AI62">
        <v>0</v>
      </c>
      <c r="AJ62">
        <v>0</v>
      </c>
      <c r="AK62">
        <v>8.4882118914267135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4.3702651780796833</v>
      </c>
      <c r="AR62">
        <v>0</v>
      </c>
      <c r="AS62">
        <v>1.4120866087936494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2.36</v>
      </c>
      <c r="BA62">
        <v>2.13</v>
      </c>
      <c r="BB62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58.263118364104969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1.29</v>
      </c>
      <c r="N63">
        <v>2.86</v>
      </c>
      <c r="O63">
        <v>3.18</v>
      </c>
      <c r="P63">
        <v>3.93</v>
      </c>
      <c r="Q63">
        <v>0</v>
      </c>
      <c r="R63">
        <v>0</v>
      </c>
      <c r="S63">
        <v>0</v>
      </c>
      <c r="T63">
        <v>0.86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1.3865033458688345</v>
      </c>
      <c r="AC63">
        <v>0.97565966441818175</v>
      </c>
      <c r="AD63">
        <v>2.6689750310188316</v>
      </c>
      <c r="AE63">
        <v>4.9434246239891397</v>
      </c>
      <c r="AF63">
        <v>1.5239005446635172</v>
      </c>
      <c r="AG63">
        <v>4.8043857656628139</v>
      </c>
      <c r="AH63">
        <v>8.3697057101835952</v>
      </c>
      <c r="AI63">
        <v>0</v>
      </c>
      <c r="AJ63">
        <v>0</v>
      </c>
      <c r="AK63">
        <v>8.4882118914267135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4.3702651780796833</v>
      </c>
      <c r="AR63">
        <v>0</v>
      </c>
      <c r="AS63">
        <v>1.4120866087936494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2.36</v>
      </c>
      <c r="BA63">
        <v>2.13</v>
      </c>
      <c r="BB63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58.263118364104969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1.29</v>
      </c>
      <c r="N64">
        <v>2.86</v>
      </c>
      <c r="O64">
        <v>3.18</v>
      </c>
      <c r="P64">
        <v>3.93</v>
      </c>
      <c r="Q64">
        <v>0</v>
      </c>
      <c r="R64">
        <v>0</v>
      </c>
      <c r="S64">
        <v>0</v>
      </c>
      <c r="T64">
        <v>0.86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1.3865033458688345</v>
      </c>
      <c r="AC64">
        <v>0.97565966441818175</v>
      </c>
      <c r="AD64">
        <v>2.6689750310188316</v>
      </c>
      <c r="AE64">
        <v>4.9434246239891397</v>
      </c>
      <c r="AF64">
        <v>1.5239005446635172</v>
      </c>
      <c r="AG64">
        <v>4.8043857656628139</v>
      </c>
      <c r="AH64">
        <v>8.3697057101835952</v>
      </c>
      <c r="AI64">
        <v>0</v>
      </c>
      <c r="AJ64">
        <v>0</v>
      </c>
      <c r="AK64">
        <v>8.4882118914267135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4.3702651780796833</v>
      </c>
      <c r="AR64">
        <v>0</v>
      </c>
      <c r="AS64">
        <v>1.4120866087936494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2.36</v>
      </c>
      <c r="BA64">
        <v>2.13</v>
      </c>
      <c r="BB64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58.263118364104969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1.29</v>
      </c>
      <c r="N65">
        <v>2.86</v>
      </c>
      <c r="O65">
        <v>3.18</v>
      </c>
      <c r="P65">
        <v>3.93</v>
      </c>
      <c r="Q65">
        <v>0</v>
      </c>
      <c r="R65">
        <v>0</v>
      </c>
      <c r="S65">
        <v>0</v>
      </c>
      <c r="T65">
        <v>0.86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0.43128560297763285</v>
      </c>
      <c r="AC65">
        <v>0.97565966441818175</v>
      </c>
      <c r="AD65">
        <v>2.6689750310188316</v>
      </c>
      <c r="AE65">
        <v>4.9434246239891397</v>
      </c>
      <c r="AF65">
        <v>1.5239005446635172</v>
      </c>
      <c r="AG65">
        <v>4.8043857656628139</v>
      </c>
      <c r="AH65">
        <v>8.3697057101835952</v>
      </c>
      <c r="AI65">
        <v>0</v>
      </c>
      <c r="AJ65">
        <v>0</v>
      </c>
      <c r="AK65">
        <v>8.4882118914267135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6.7417552287266016</v>
      </c>
      <c r="AR65">
        <v>0</v>
      </c>
      <c r="AS65">
        <v>1.4120866087936494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2.36</v>
      </c>
      <c r="BA65">
        <v>2.13</v>
      </c>
      <c r="BB65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59.679390671860688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1.29</v>
      </c>
      <c r="N66">
        <v>2.86</v>
      </c>
      <c r="O66">
        <v>3.18</v>
      </c>
      <c r="P66">
        <v>3.93</v>
      </c>
      <c r="Q66">
        <v>0</v>
      </c>
      <c r="R66">
        <v>0</v>
      </c>
      <c r="S66">
        <v>0</v>
      </c>
      <c r="T66">
        <v>0.86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0.43128560297763285</v>
      </c>
      <c r="AC66">
        <v>0.97565966441818175</v>
      </c>
      <c r="AD66">
        <v>2.6689750310188316</v>
      </c>
      <c r="AE66">
        <v>4.9434246239891397</v>
      </c>
      <c r="AF66">
        <v>1.5239005446635172</v>
      </c>
      <c r="AG66">
        <v>4.8043857656628139</v>
      </c>
      <c r="AH66">
        <v>8.3697057101835952</v>
      </c>
      <c r="AI66">
        <v>0</v>
      </c>
      <c r="AJ66">
        <v>0</v>
      </c>
      <c r="AK66">
        <v>8.4882118914267135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6.8940080568369577</v>
      </c>
      <c r="AR66">
        <v>0</v>
      </c>
      <c r="AS66">
        <v>1.4120866087936494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2.36</v>
      </c>
      <c r="BA66">
        <v>2.13</v>
      </c>
      <c r="BB66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59.831643499971044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1.29</v>
      </c>
      <c r="N67">
        <v>2.86</v>
      </c>
      <c r="O67">
        <v>3.18</v>
      </c>
      <c r="P67">
        <v>3.93</v>
      </c>
      <c r="Q67">
        <v>0</v>
      </c>
      <c r="R67">
        <v>0</v>
      </c>
      <c r="S67">
        <v>0</v>
      </c>
      <c r="T67">
        <v>0.86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0.43128560297763285</v>
      </c>
      <c r="AC67">
        <v>0.97565966441818175</v>
      </c>
      <c r="AD67">
        <v>2.6689750310188316</v>
      </c>
      <c r="AE67">
        <v>4.9434246239891397</v>
      </c>
      <c r="AF67">
        <v>1.5239005446635172</v>
      </c>
      <c r="AG67">
        <v>4.8043857656628139</v>
      </c>
      <c r="AH67">
        <v>8.3697057101835952</v>
      </c>
      <c r="AI67">
        <v>0</v>
      </c>
      <c r="AJ67">
        <v>0</v>
      </c>
      <c r="AK67">
        <v>8.4882118914267135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6.8940080568369577</v>
      </c>
      <c r="AR67">
        <v>0</v>
      </c>
      <c r="AS67">
        <v>1.4120866087936494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2.36</v>
      </c>
      <c r="BA67">
        <v>2.13</v>
      </c>
      <c r="BB67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59.831643499971044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1.29</v>
      </c>
      <c r="N68">
        <v>2.86</v>
      </c>
      <c r="O68">
        <v>3.18</v>
      </c>
      <c r="P68">
        <v>3.93</v>
      </c>
      <c r="Q68">
        <v>0</v>
      </c>
      <c r="R68">
        <v>0</v>
      </c>
      <c r="S68">
        <v>0</v>
      </c>
      <c r="T68">
        <v>0.86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0.43128560297763285</v>
      </c>
      <c r="AC68">
        <v>0.97565966441818175</v>
      </c>
      <c r="AD68">
        <v>2.6689750310188316</v>
      </c>
      <c r="AE68">
        <v>4.9434246239891397</v>
      </c>
      <c r="AF68">
        <v>1.5239005446635172</v>
      </c>
      <c r="AG68">
        <v>4.8043857656628139</v>
      </c>
      <c r="AH68">
        <v>8.3697057101835952</v>
      </c>
      <c r="AI68">
        <v>0</v>
      </c>
      <c r="AJ68">
        <v>0</v>
      </c>
      <c r="AK68">
        <v>8.4882118914267135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9.0779226232519168</v>
      </c>
      <c r="AR68">
        <v>0</v>
      </c>
      <c r="AS68">
        <v>1.4120866087936494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2.36</v>
      </c>
      <c r="BA68">
        <v>2.13</v>
      </c>
      <c r="BB68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62.015558066385999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1.29</v>
      </c>
      <c r="N69">
        <v>2.86</v>
      </c>
      <c r="O69">
        <v>3.18</v>
      </c>
      <c r="P69">
        <v>3.93</v>
      </c>
      <c r="Q69">
        <v>0</v>
      </c>
      <c r="R69">
        <v>0</v>
      </c>
      <c r="S69">
        <v>0</v>
      </c>
      <c r="T69">
        <v>0.86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1.1085637350610267</v>
      </c>
      <c r="AC69">
        <v>0.97565966441818175</v>
      </c>
      <c r="AD69">
        <v>2.6689750310188316</v>
      </c>
      <c r="AE69">
        <v>4.9434246239891397</v>
      </c>
      <c r="AF69">
        <v>1.5239005446635172</v>
      </c>
      <c r="AG69">
        <v>4.8043857656628139</v>
      </c>
      <c r="AH69">
        <v>8.3697057101835952</v>
      </c>
      <c r="AI69">
        <v>0</v>
      </c>
      <c r="AJ69">
        <v>0</v>
      </c>
      <c r="AK69">
        <v>8.4882118914267135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9.0779226232519168</v>
      </c>
      <c r="AR69">
        <v>0</v>
      </c>
      <c r="AS69">
        <v>1.4120866087936494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2.36</v>
      </c>
      <c r="BA69">
        <v>2.13</v>
      </c>
      <c r="BB69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62.692836198469394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1.29</v>
      </c>
      <c r="N70">
        <v>2.86</v>
      </c>
      <c r="O70">
        <v>3.18</v>
      </c>
      <c r="P70">
        <v>3.93</v>
      </c>
      <c r="Q70">
        <v>0</v>
      </c>
      <c r="R70">
        <v>0</v>
      </c>
      <c r="S70">
        <v>0</v>
      </c>
      <c r="T70">
        <v>0.86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1.1085637350610267</v>
      </c>
      <c r="AC70">
        <v>0.97565966441818175</v>
      </c>
      <c r="AD70">
        <v>2.6689750310188316</v>
      </c>
      <c r="AE70">
        <v>4.9434246239891397</v>
      </c>
      <c r="AF70">
        <v>1.5239005446635172</v>
      </c>
      <c r="AG70">
        <v>4.8043857656628139</v>
      </c>
      <c r="AH70">
        <v>8.3697057101835952</v>
      </c>
      <c r="AI70">
        <v>0</v>
      </c>
      <c r="AJ70">
        <v>0</v>
      </c>
      <c r="AK70">
        <v>8.4882118914267135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9.0779226232519168</v>
      </c>
      <c r="AR70">
        <v>0</v>
      </c>
      <c r="AS70">
        <v>1.4120866087936494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2.36</v>
      </c>
      <c r="BA70">
        <v>2.13</v>
      </c>
      <c r="BB70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62.692836198469394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1.4299569886004753</v>
      </c>
      <c r="L71">
        <v>7.5499999999999989</v>
      </c>
      <c r="M71">
        <v>1.29</v>
      </c>
      <c r="N71">
        <v>2.86</v>
      </c>
      <c r="O71">
        <v>3.18</v>
      </c>
      <c r="P71">
        <v>3.93</v>
      </c>
      <c r="Q71">
        <v>0.39</v>
      </c>
      <c r="R71">
        <v>0.55000000000000004</v>
      </c>
      <c r="S71">
        <v>0</v>
      </c>
      <c r="T71">
        <v>1.57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1.1085637350610267</v>
      </c>
      <c r="AC71">
        <v>0.97565966441818175</v>
      </c>
      <c r="AD71">
        <v>2.6689750310188316</v>
      </c>
      <c r="AE71">
        <v>4.9434246239891397</v>
      </c>
      <c r="AF71">
        <v>1.5239005446635172</v>
      </c>
      <c r="AG71">
        <v>4.8043857656628139</v>
      </c>
      <c r="AH71">
        <v>10.461287395530242</v>
      </c>
      <c r="AI71">
        <v>0</v>
      </c>
      <c r="AJ71">
        <v>0</v>
      </c>
      <c r="AK71">
        <v>8.4882118914267135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9.0779226232519168</v>
      </c>
      <c r="AR71">
        <v>0</v>
      </c>
      <c r="AS71">
        <v>0.89868202323605983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2.36</v>
      </c>
      <c r="BA71">
        <v>2.66</v>
      </c>
      <c r="BB7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75.430970286858908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1.4299569886004753</v>
      </c>
      <c r="L72">
        <v>9.4700000000000006</v>
      </c>
      <c r="M72">
        <v>1.29</v>
      </c>
      <c r="N72">
        <v>2.86</v>
      </c>
      <c r="O72">
        <v>3.18</v>
      </c>
      <c r="P72">
        <v>3.93</v>
      </c>
      <c r="Q72">
        <v>0.39</v>
      </c>
      <c r="R72">
        <v>0.55000000000000004</v>
      </c>
      <c r="S72">
        <v>0</v>
      </c>
      <c r="T72">
        <v>1.57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1.1085637350610267</v>
      </c>
      <c r="AC72">
        <v>0.97565966441818175</v>
      </c>
      <c r="AD72">
        <v>2.6689750310188316</v>
      </c>
      <c r="AE72">
        <v>4.9434246239891397</v>
      </c>
      <c r="AF72">
        <v>1.5239005446635172</v>
      </c>
      <c r="AG72">
        <v>4.8043857656628139</v>
      </c>
      <c r="AH72">
        <v>10.461287395530242</v>
      </c>
      <c r="AI72">
        <v>0</v>
      </c>
      <c r="AJ72">
        <v>0</v>
      </c>
      <c r="AK72">
        <v>8.4882118914267135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9.0779226232519168</v>
      </c>
      <c r="AR72">
        <v>0</v>
      </c>
      <c r="AS72">
        <v>0.89868202323605983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2.36</v>
      </c>
      <c r="BA72">
        <v>2.66</v>
      </c>
      <c r="BB7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77.35097028685891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1.4299569886004753</v>
      </c>
      <c r="L73">
        <v>6.6900000000000013</v>
      </c>
      <c r="M73">
        <v>1.29</v>
      </c>
      <c r="N73">
        <v>2.86</v>
      </c>
      <c r="O73">
        <v>3.18</v>
      </c>
      <c r="P73">
        <v>3.93</v>
      </c>
      <c r="Q73">
        <v>0.39</v>
      </c>
      <c r="R73">
        <v>0.55000000000000004</v>
      </c>
      <c r="S73">
        <v>0</v>
      </c>
      <c r="T73">
        <v>1.42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1.1085637350610267</v>
      </c>
      <c r="AC73">
        <v>0.97565966441818175</v>
      </c>
      <c r="AD73">
        <v>2.6689750310188316</v>
      </c>
      <c r="AE73">
        <v>4.9434246239891397</v>
      </c>
      <c r="AF73">
        <v>1.5239005446635172</v>
      </c>
      <c r="AG73">
        <v>4.8043857656628139</v>
      </c>
      <c r="AH73">
        <v>10.461287395530242</v>
      </c>
      <c r="AI73">
        <v>0.35985334902813193</v>
      </c>
      <c r="AJ73">
        <v>0</v>
      </c>
      <c r="AK73">
        <v>8.4882118914267135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9.0779226232519168</v>
      </c>
      <c r="AR73">
        <v>0</v>
      </c>
      <c r="AS73">
        <v>0.89868202323605983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2.36</v>
      </c>
      <c r="BA73">
        <v>2.66</v>
      </c>
      <c r="BB73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74.780823635887046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1.4299569886004753</v>
      </c>
      <c r="L74">
        <v>6.69</v>
      </c>
      <c r="M74">
        <v>1.29</v>
      </c>
      <c r="N74">
        <v>2.86</v>
      </c>
      <c r="O74">
        <v>3.18</v>
      </c>
      <c r="P74">
        <v>3.93</v>
      </c>
      <c r="Q74">
        <v>0.39</v>
      </c>
      <c r="R74">
        <v>0.55000000000000004</v>
      </c>
      <c r="S74">
        <v>0</v>
      </c>
      <c r="T74">
        <v>1.25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1.3865033458688345</v>
      </c>
      <c r="AC74">
        <v>0.97565966441818175</v>
      </c>
      <c r="AD74">
        <v>2.6689750310188316</v>
      </c>
      <c r="AE74">
        <v>4.9434246239891397</v>
      </c>
      <c r="AF74">
        <v>2.2866648664315279</v>
      </c>
      <c r="AG74">
        <v>4.8043857656628139</v>
      </c>
      <c r="AH74">
        <v>12.554558565275393</v>
      </c>
      <c r="AI74">
        <v>0.51340333827312012</v>
      </c>
      <c r="AJ74">
        <v>0</v>
      </c>
      <c r="AK74">
        <v>8.4882118914267135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9.0779226232519168</v>
      </c>
      <c r="AR74">
        <v>0</v>
      </c>
      <c r="AS74">
        <v>0.89868202323605983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0.14000000000000001</v>
      </c>
      <c r="AZ74">
        <v>3.53</v>
      </c>
      <c r="BA74">
        <v>3.19</v>
      </c>
      <c r="BB74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79.738348727453015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1.4299569886004753</v>
      </c>
      <c r="L75">
        <v>6.69</v>
      </c>
      <c r="M75">
        <v>1.29</v>
      </c>
      <c r="N75">
        <v>2.86</v>
      </c>
      <c r="O75">
        <v>3.18</v>
      </c>
      <c r="P75">
        <v>3.93</v>
      </c>
      <c r="Q75">
        <v>0.39</v>
      </c>
      <c r="R75">
        <v>0.55000000000000004</v>
      </c>
      <c r="S75">
        <v>0</v>
      </c>
      <c r="T75">
        <v>1.25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1.8486711278251127</v>
      </c>
      <c r="AC75">
        <v>1.9503775724035277</v>
      </c>
      <c r="AD75">
        <v>3.5671352291705607</v>
      </c>
      <c r="AE75">
        <v>4.9434246239891397</v>
      </c>
      <c r="AF75">
        <v>3.0486151387632869</v>
      </c>
      <c r="AG75">
        <v>4.8043857656628139</v>
      </c>
      <c r="AH75">
        <v>12.554558565275393</v>
      </c>
      <c r="AI75">
        <v>0.76963399517273245</v>
      </c>
      <c r="AJ75">
        <v>0</v>
      </c>
      <c r="AK75">
        <v>8.4882118914267135</v>
      </c>
      <c r="AL75">
        <v>0</v>
      </c>
      <c r="AM75">
        <v>0.44811297023532204</v>
      </c>
      <c r="AN75">
        <v>0</v>
      </c>
      <c r="AO75">
        <v>0</v>
      </c>
      <c r="AP75">
        <v>0</v>
      </c>
      <c r="AQ75">
        <v>9.0779226232519168</v>
      </c>
      <c r="AR75">
        <v>0</v>
      </c>
      <c r="AS75">
        <v>0.89868202323605983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1.4</v>
      </c>
      <c r="AZ75">
        <v>3.53</v>
      </c>
      <c r="BA75">
        <v>3.19</v>
      </c>
      <c r="BB75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84.799688515013059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1.4299569886004753</v>
      </c>
      <c r="L76">
        <v>6.69</v>
      </c>
      <c r="M76">
        <v>1.29</v>
      </c>
      <c r="N76">
        <v>2.86</v>
      </c>
      <c r="O76">
        <v>3.18</v>
      </c>
      <c r="P76">
        <v>3.93</v>
      </c>
      <c r="Q76">
        <v>0.39</v>
      </c>
      <c r="R76">
        <v>0.55000000000000004</v>
      </c>
      <c r="S76">
        <v>0</v>
      </c>
      <c r="T76">
        <v>1.25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1.8486711278251127</v>
      </c>
      <c r="AC76">
        <v>2.9279207496873818</v>
      </c>
      <c r="AD76">
        <v>3.5671352291705607</v>
      </c>
      <c r="AE76">
        <v>4.9434246239891397</v>
      </c>
      <c r="AF76">
        <v>3.0486151387632869</v>
      </c>
      <c r="AG76">
        <v>4.8043857656628139</v>
      </c>
      <c r="AH76">
        <v>12.554558565275393</v>
      </c>
      <c r="AI76">
        <v>4.939976341108701</v>
      </c>
      <c r="AJ76">
        <v>0</v>
      </c>
      <c r="AK76">
        <v>8.4882118914267135</v>
      </c>
      <c r="AL76">
        <v>0</v>
      </c>
      <c r="AM76">
        <v>0.94862624747396807</v>
      </c>
      <c r="AN76">
        <v>0</v>
      </c>
      <c r="AO76">
        <v>0</v>
      </c>
      <c r="AP76">
        <v>0</v>
      </c>
      <c r="AQ76">
        <v>9.0779226232519168</v>
      </c>
      <c r="AR76">
        <v>0</v>
      </c>
      <c r="AS76">
        <v>0.89868202323605983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3.89</v>
      </c>
      <c r="BA76">
        <v>3.19</v>
      </c>
      <c r="BB76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92.19808731547154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1.4299569886004753</v>
      </c>
      <c r="L77">
        <v>6.55</v>
      </c>
      <c r="M77">
        <v>1.29</v>
      </c>
      <c r="N77">
        <v>2.86</v>
      </c>
      <c r="O77">
        <v>3.18</v>
      </c>
      <c r="P77">
        <v>3.93</v>
      </c>
      <c r="Q77">
        <v>0.39</v>
      </c>
      <c r="R77">
        <v>0.55000000000000004</v>
      </c>
      <c r="S77">
        <v>0</v>
      </c>
      <c r="T77">
        <v>1.25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4.7111296483285132</v>
      </c>
      <c r="AC77">
        <v>3.0795435353739915</v>
      </c>
      <c r="AD77">
        <v>3.656404701197812</v>
      </c>
      <c r="AE77">
        <v>4.9929991755636758</v>
      </c>
      <c r="AF77">
        <v>3.3880737536803194</v>
      </c>
      <c r="AG77">
        <v>4.8043857656628139</v>
      </c>
      <c r="AH77">
        <v>12.554558565275393</v>
      </c>
      <c r="AI77">
        <v>4.939976341108701</v>
      </c>
      <c r="AJ77">
        <v>0</v>
      </c>
      <c r="AK77">
        <v>8.4882118914267135</v>
      </c>
      <c r="AL77">
        <v>0</v>
      </c>
      <c r="AM77">
        <v>1.5214158102344402</v>
      </c>
      <c r="AN77">
        <v>0</v>
      </c>
      <c r="AO77">
        <v>0</v>
      </c>
      <c r="AP77">
        <v>0</v>
      </c>
      <c r="AQ77">
        <v>9.0779226232519168</v>
      </c>
      <c r="AR77">
        <v>0</v>
      </c>
      <c r="AS77">
        <v>0.89868202323605983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4.1900000000000004</v>
      </c>
      <c r="AZ77">
        <v>3.89</v>
      </c>
      <c r="BA77">
        <v>3.19</v>
      </c>
      <c r="BB77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97.523260822940827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1.4299569886004753</v>
      </c>
      <c r="L78">
        <v>6.55</v>
      </c>
      <c r="M78">
        <v>1.29</v>
      </c>
      <c r="N78">
        <v>2.86</v>
      </c>
      <c r="O78">
        <v>3.18</v>
      </c>
      <c r="P78">
        <v>3.93</v>
      </c>
      <c r="Q78">
        <v>0.39</v>
      </c>
      <c r="R78">
        <v>0.55000000000000004</v>
      </c>
      <c r="S78">
        <v>0</v>
      </c>
      <c r="T78">
        <v>1.25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4.7111296483285132</v>
      </c>
      <c r="AC78">
        <v>3.0795435353739915</v>
      </c>
      <c r="AD78">
        <v>3.656404701197812</v>
      </c>
      <c r="AE78">
        <v>4.9929991755636758</v>
      </c>
      <c r="AF78">
        <v>3.3880737536803194</v>
      </c>
      <c r="AG78">
        <v>4.8043857656628139</v>
      </c>
      <c r="AH78">
        <v>12.554558565275393</v>
      </c>
      <c r="AI78">
        <v>4.939976341108701</v>
      </c>
      <c r="AJ78">
        <v>0</v>
      </c>
      <c r="AK78">
        <v>8.4882118914267135</v>
      </c>
      <c r="AL78">
        <v>0</v>
      </c>
      <c r="AM78">
        <v>1.5214158102344402</v>
      </c>
      <c r="AN78">
        <v>0</v>
      </c>
      <c r="AO78">
        <v>0</v>
      </c>
      <c r="AP78">
        <v>0</v>
      </c>
      <c r="AQ78">
        <v>9.0779226232519168</v>
      </c>
      <c r="AR78">
        <v>0</v>
      </c>
      <c r="AS78">
        <v>0.89868202323605983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4.1900000000000004</v>
      </c>
      <c r="AZ78">
        <v>3.89</v>
      </c>
      <c r="BA78">
        <v>3.19</v>
      </c>
      <c r="BB78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97.523260822940827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1.4299569886004753</v>
      </c>
      <c r="L79">
        <v>6.69</v>
      </c>
      <c r="M79">
        <v>1.29</v>
      </c>
      <c r="N79">
        <v>2.86</v>
      </c>
      <c r="O79">
        <v>3.18</v>
      </c>
      <c r="P79">
        <v>3.93</v>
      </c>
      <c r="Q79">
        <v>0.39</v>
      </c>
      <c r="R79">
        <v>0.55000000000000004</v>
      </c>
      <c r="S79">
        <v>0</v>
      </c>
      <c r="T79">
        <v>1.25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4.7111296483285132</v>
      </c>
      <c r="AC79">
        <v>3.0795435353739915</v>
      </c>
      <c r="AD79">
        <v>3.656404701197812</v>
      </c>
      <c r="AE79">
        <v>4.9929991755636758</v>
      </c>
      <c r="AF79">
        <v>3.3880737536803194</v>
      </c>
      <c r="AG79">
        <v>4.8043857656628139</v>
      </c>
      <c r="AH79">
        <v>12.554558565275393</v>
      </c>
      <c r="AI79">
        <v>4.939976341108701</v>
      </c>
      <c r="AJ79">
        <v>0</v>
      </c>
      <c r="AK79">
        <v>8.4882118914267135</v>
      </c>
      <c r="AL79">
        <v>0</v>
      </c>
      <c r="AM79">
        <v>1.5214158102344402</v>
      </c>
      <c r="AN79">
        <v>0</v>
      </c>
      <c r="AO79">
        <v>0</v>
      </c>
      <c r="AP79">
        <v>0</v>
      </c>
      <c r="AQ79">
        <v>9.0779226232519168</v>
      </c>
      <c r="AR79">
        <v>0</v>
      </c>
      <c r="AS79">
        <v>0.89868202323605983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4.1900000000000004</v>
      </c>
      <c r="AZ79">
        <v>3.89</v>
      </c>
      <c r="BA79">
        <v>3.19</v>
      </c>
      <c r="BB79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97.663260822940828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1.4299569886004753</v>
      </c>
      <c r="L80">
        <v>6.69</v>
      </c>
      <c r="M80">
        <v>1.29</v>
      </c>
      <c r="N80">
        <v>2.86</v>
      </c>
      <c r="O80">
        <v>3.18</v>
      </c>
      <c r="P80">
        <v>3.93</v>
      </c>
      <c r="Q80">
        <v>0.39</v>
      </c>
      <c r="R80">
        <v>0.55000000000000004</v>
      </c>
      <c r="S80">
        <v>0</v>
      </c>
      <c r="T80">
        <v>1.25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4.7111296483285132</v>
      </c>
      <c r="AC80">
        <v>3.0795435353739915</v>
      </c>
      <c r="AD80">
        <v>3.656404701197812</v>
      </c>
      <c r="AE80">
        <v>4.9929991755636758</v>
      </c>
      <c r="AF80">
        <v>3.3880737536803194</v>
      </c>
      <c r="AG80">
        <v>4.8043857656628139</v>
      </c>
      <c r="AH80">
        <v>12.554558565275393</v>
      </c>
      <c r="AI80">
        <v>4.939976341108701</v>
      </c>
      <c r="AJ80">
        <v>0</v>
      </c>
      <c r="AK80">
        <v>8.4882118914267135</v>
      </c>
      <c r="AL80">
        <v>0</v>
      </c>
      <c r="AM80">
        <v>1.5214158102344402</v>
      </c>
      <c r="AN80">
        <v>0</v>
      </c>
      <c r="AO80">
        <v>0</v>
      </c>
      <c r="AP80">
        <v>0</v>
      </c>
      <c r="AQ80">
        <v>9.0779226232519168</v>
      </c>
      <c r="AR80">
        <v>0</v>
      </c>
      <c r="AS80">
        <v>0.89868202323605983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4.1900000000000004</v>
      </c>
      <c r="AZ80">
        <v>3.89</v>
      </c>
      <c r="BA80">
        <v>3.19</v>
      </c>
      <c r="BB80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97.663260822940828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1.4299569886004753</v>
      </c>
      <c r="L81">
        <v>6.69</v>
      </c>
      <c r="M81">
        <v>1.29</v>
      </c>
      <c r="N81">
        <v>2.86</v>
      </c>
      <c r="O81">
        <v>3.18</v>
      </c>
      <c r="P81">
        <v>3.93</v>
      </c>
      <c r="Q81">
        <v>0.39</v>
      </c>
      <c r="R81">
        <v>0.55000000000000004</v>
      </c>
      <c r="S81">
        <v>0</v>
      </c>
      <c r="T81">
        <v>1.25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4.7111296483285132</v>
      </c>
      <c r="AC81">
        <v>3.0795435353739915</v>
      </c>
      <c r="AD81">
        <v>3.656404701197812</v>
      </c>
      <c r="AE81">
        <v>4.9929991755636758</v>
      </c>
      <c r="AF81">
        <v>3.3880737536803194</v>
      </c>
      <c r="AG81">
        <v>4.8043857656628139</v>
      </c>
      <c r="AH81">
        <v>12.554558565275393</v>
      </c>
      <c r="AI81">
        <v>3.3357086620644374</v>
      </c>
      <c r="AJ81">
        <v>0</v>
      </c>
      <c r="AK81">
        <v>8.4882118914267135</v>
      </c>
      <c r="AL81">
        <v>0</v>
      </c>
      <c r="AM81">
        <v>1.5214158102344402</v>
      </c>
      <c r="AN81">
        <v>0</v>
      </c>
      <c r="AO81">
        <v>0</v>
      </c>
      <c r="AP81">
        <v>0</v>
      </c>
      <c r="AQ81">
        <v>9.0779226232519168</v>
      </c>
      <c r="AR81">
        <v>0</v>
      </c>
      <c r="AS81">
        <v>0.89868202323605983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4.1900000000000004</v>
      </c>
      <c r="AZ81">
        <v>3.89</v>
      </c>
      <c r="BA81">
        <v>3.19</v>
      </c>
      <c r="BB8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96.058993143896572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1.4299569886004753</v>
      </c>
      <c r="L82">
        <v>6.69</v>
      </c>
      <c r="M82">
        <v>1.29</v>
      </c>
      <c r="N82">
        <v>2.86</v>
      </c>
      <c r="O82">
        <v>3.18</v>
      </c>
      <c r="P82">
        <v>3.93</v>
      </c>
      <c r="Q82">
        <v>0.39</v>
      </c>
      <c r="R82">
        <v>0.55000000000000004</v>
      </c>
      <c r="S82">
        <v>0</v>
      </c>
      <c r="T82">
        <v>1.25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4.7111296483285132</v>
      </c>
      <c r="AC82">
        <v>3.0795435353739915</v>
      </c>
      <c r="AD82">
        <v>3.656404701197812</v>
      </c>
      <c r="AE82">
        <v>4.9929991755636758</v>
      </c>
      <c r="AF82">
        <v>3.3880737536803194</v>
      </c>
      <c r="AG82">
        <v>4.8043857656628139</v>
      </c>
      <c r="AH82">
        <v>12.554558565275393</v>
      </c>
      <c r="AI82">
        <v>0.51340333827312012</v>
      </c>
      <c r="AJ82">
        <v>0</v>
      </c>
      <c r="AK82">
        <v>8.4882118914267135</v>
      </c>
      <c r="AL82">
        <v>0</v>
      </c>
      <c r="AM82">
        <v>1.5214158102344402</v>
      </c>
      <c r="AN82">
        <v>0</v>
      </c>
      <c r="AO82">
        <v>0</v>
      </c>
      <c r="AP82">
        <v>0</v>
      </c>
      <c r="AQ82">
        <v>9.0779226232519168</v>
      </c>
      <c r="AR82">
        <v>0</v>
      </c>
      <c r="AS82">
        <v>0.89868202323605983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4.1900000000000004</v>
      </c>
      <c r="AZ82">
        <v>3.89</v>
      </c>
      <c r="BA82">
        <v>3.19</v>
      </c>
      <c r="BB8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93.236687820105246</v>
      </c>
    </row>
    <row r="83" spans="1:117">
      <c r="A83" t="s">
        <v>125</v>
      </c>
      <c r="B83">
        <v>0</v>
      </c>
      <c r="C83">
        <v>0</v>
      </c>
      <c r="D83">
        <v>1.5505276814737707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1.4299569886004753</v>
      </c>
      <c r="L83">
        <v>6.69</v>
      </c>
      <c r="M83">
        <v>1.29</v>
      </c>
      <c r="N83">
        <v>2.86</v>
      </c>
      <c r="O83">
        <v>3.18</v>
      </c>
      <c r="P83">
        <v>3.93</v>
      </c>
      <c r="Q83">
        <v>0.39</v>
      </c>
      <c r="R83">
        <v>0.55000000000000004</v>
      </c>
      <c r="S83">
        <v>0</v>
      </c>
      <c r="T83">
        <v>1.25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4.7111296483285132</v>
      </c>
      <c r="AC83">
        <v>3.0795435353739915</v>
      </c>
      <c r="AD83">
        <v>3.656404701197812</v>
      </c>
      <c r="AE83">
        <v>4.9929991755636758</v>
      </c>
      <c r="AF83">
        <v>3.3880737536803194</v>
      </c>
      <c r="AG83">
        <v>4.8043857656628139</v>
      </c>
      <c r="AH83">
        <v>12.554558565275393</v>
      </c>
      <c r="AI83">
        <v>0.35985334902813193</v>
      </c>
      <c r="AJ83">
        <v>0</v>
      </c>
      <c r="AK83">
        <v>8.4882118914267135</v>
      </c>
      <c r="AL83">
        <v>0</v>
      </c>
      <c r="AM83">
        <v>1.5214158102344402</v>
      </c>
      <c r="AN83">
        <v>0</v>
      </c>
      <c r="AO83">
        <v>0</v>
      </c>
      <c r="AP83">
        <v>0</v>
      </c>
      <c r="AQ83">
        <v>9.0779226232519168</v>
      </c>
      <c r="AR83">
        <v>0</v>
      </c>
      <c r="AS83">
        <v>3.0795315193044246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4.1900000000000004</v>
      </c>
      <c r="AZ83">
        <v>3.89</v>
      </c>
      <c r="BA83">
        <v>3.19</v>
      </c>
      <c r="BB83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96.814515008402395</v>
      </c>
    </row>
    <row r="84" spans="1:117">
      <c r="A84" t="s">
        <v>126</v>
      </c>
      <c r="B84">
        <v>0</v>
      </c>
      <c r="C84">
        <v>0</v>
      </c>
      <c r="D84">
        <v>1.5505276814737707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1.4299569886004753</v>
      </c>
      <c r="L84">
        <v>6.69</v>
      </c>
      <c r="M84">
        <v>1.29</v>
      </c>
      <c r="N84">
        <v>2.86</v>
      </c>
      <c r="O84">
        <v>3.18</v>
      </c>
      <c r="P84">
        <v>3.93</v>
      </c>
      <c r="Q84">
        <v>0.39</v>
      </c>
      <c r="R84">
        <v>0.55000000000000004</v>
      </c>
      <c r="S84">
        <v>0</v>
      </c>
      <c r="T84">
        <v>1.36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4.7111296483285132</v>
      </c>
      <c r="AC84">
        <v>3.0795435353739915</v>
      </c>
      <c r="AD84">
        <v>3.656404701197812</v>
      </c>
      <c r="AE84">
        <v>4.9929991755636758</v>
      </c>
      <c r="AF84">
        <v>3.3880737536803194</v>
      </c>
      <c r="AG84">
        <v>4.8043857656628139</v>
      </c>
      <c r="AH84">
        <v>12.554558565275393</v>
      </c>
      <c r="AI84">
        <v>0.35985334902813193</v>
      </c>
      <c r="AJ84">
        <v>0</v>
      </c>
      <c r="AK84">
        <v>8.4882118914267135</v>
      </c>
      <c r="AL84">
        <v>0</v>
      </c>
      <c r="AM84">
        <v>1.5214158102344402</v>
      </c>
      <c r="AN84">
        <v>0</v>
      </c>
      <c r="AO84">
        <v>0</v>
      </c>
      <c r="AP84">
        <v>0</v>
      </c>
      <c r="AQ84">
        <v>9.0779226232519168</v>
      </c>
      <c r="AR84">
        <v>0</v>
      </c>
      <c r="AS84">
        <v>3.0795315193044246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4.1900000000000004</v>
      </c>
      <c r="AZ84">
        <v>3.89</v>
      </c>
      <c r="BA84">
        <v>3.19</v>
      </c>
      <c r="BB84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96.924515008402395</v>
      </c>
    </row>
    <row r="85" spans="1:117">
      <c r="A85" t="s">
        <v>127</v>
      </c>
      <c r="B85">
        <v>0</v>
      </c>
      <c r="C85">
        <v>0</v>
      </c>
      <c r="D85">
        <v>2.6462392229842129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1.4299569886004753</v>
      </c>
      <c r="L85">
        <v>6.69</v>
      </c>
      <c r="M85">
        <v>1.29</v>
      </c>
      <c r="N85">
        <v>2.86</v>
      </c>
      <c r="O85">
        <v>3.18</v>
      </c>
      <c r="P85">
        <v>3.93</v>
      </c>
      <c r="Q85">
        <v>0.39</v>
      </c>
      <c r="R85">
        <v>0.55000000000000004</v>
      </c>
      <c r="S85">
        <v>0</v>
      </c>
      <c r="T85">
        <v>1.51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4.5641730724990976</v>
      </c>
      <c r="AC85">
        <v>2.9279207496873818</v>
      </c>
      <c r="AD85">
        <v>3.5671352291705607</v>
      </c>
      <c r="AE85">
        <v>4.9434246239891397</v>
      </c>
      <c r="AF85">
        <v>3.0486151387632869</v>
      </c>
      <c r="AG85">
        <v>4.8043857656628139</v>
      </c>
      <c r="AH85">
        <v>12.554558565275393</v>
      </c>
      <c r="AI85">
        <v>0.35985334902813193</v>
      </c>
      <c r="AJ85">
        <v>0</v>
      </c>
      <c r="AK85">
        <v>8.4882118914267135</v>
      </c>
      <c r="AL85">
        <v>0</v>
      </c>
      <c r="AM85">
        <v>1.5214158102344402</v>
      </c>
      <c r="AN85">
        <v>0</v>
      </c>
      <c r="AO85">
        <v>0</v>
      </c>
      <c r="AP85">
        <v>0</v>
      </c>
      <c r="AQ85">
        <v>9.0779226232519168</v>
      </c>
      <c r="AR85">
        <v>0</v>
      </c>
      <c r="AS85">
        <v>3.0795315193044246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1.67</v>
      </c>
      <c r="AZ85">
        <v>3.68</v>
      </c>
      <c r="BA85">
        <v>3.19</v>
      </c>
      <c r="BB85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94.663344549878005</v>
      </c>
    </row>
    <row r="86" spans="1:117">
      <c r="A86" t="s">
        <v>128</v>
      </c>
      <c r="B86">
        <v>0</v>
      </c>
      <c r="C86">
        <v>0</v>
      </c>
      <c r="D86">
        <v>3.4044679676298162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1.4299569886004753</v>
      </c>
      <c r="L86">
        <v>6.69</v>
      </c>
      <c r="M86">
        <v>1.29</v>
      </c>
      <c r="N86">
        <v>2.86</v>
      </c>
      <c r="O86">
        <v>3.18</v>
      </c>
      <c r="P86">
        <v>3.93</v>
      </c>
      <c r="Q86">
        <v>0.39</v>
      </c>
      <c r="R86">
        <v>0.55000000000000004</v>
      </c>
      <c r="S86">
        <v>0</v>
      </c>
      <c r="T86">
        <v>1.57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4.5641730724990976</v>
      </c>
      <c r="AC86">
        <v>2.9279207496873818</v>
      </c>
      <c r="AD86">
        <v>3.5671352291705607</v>
      </c>
      <c r="AE86">
        <v>4.9434246239891397</v>
      </c>
      <c r="AF86">
        <v>3.0486151387632869</v>
      </c>
      <c r="AG86">
        <v>4.8043857656628139</v>
      </c>
      <c r="AH86">
        <v>12.554558565275393</v>
      </c>
      <c r="AI86">
        <v>0.35985334902813193</v>
      </c>
      <c r="AJ86">
        <v>0</v>
      </c>
      <c r="AK86">
        <v>8.4882118914267135</v>
      </c>
      <c r="AL86">
        <v>0</v>
      </c>
      <c r="AM86">
        <v>1.5214158102344402</v>
      </c>
      <c r="AN86">
        <v>0</v>
      </c>
      <c r="AO86">
        <v>0</v>
      </c>
      <c r="AP86">
        <v>0</v>
      </c>
      <c r="AQ86">
        <v>9.0779226232519168</v>
      </c>
      <c r="AR86">
        <v>0</v>
      </c>
      <c r="AS86">
        <v>3.0795315193044246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1.67</v>
      </c>
      <c r="AZ86">
        <v>3.68</v>
      </c>
      <c r="BA86">
        <v>3.19</v>
      </c>
      <c r="BB86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95.481573294523599</v>
      </c>
    </row>
    <row r="87" spans="1:117">
      <c r="A87" t="s">
        <v>129</v>
      </c>
      <c r="B87">
        <v>0</v>
      </c>
      <c r="C87">
        <v>0</v>
      </c>
      <c r="D87">
        <v>3.9066176150627676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1.4299569886004753</v>
      </c>
      <c r="L87">
        <v>6.69</v>
      </c>
      <c r="M87">
        <v>1.29</v>
      </c>
      <c r="N87">
        <v>2.86</v>
      </c>
      <c r="O87">
        <v>3.18</v>
      </c>
      <c r="P87">
        <v>3.93</v>
      </c>
      <c r="Q87">
        <v>0.39</v>
      </c>
      <c r="R87">
        <v>0.55000000000000004</v>
      </c>
      <c r="S87">
        <v>0</v>
      </c>
      <c r="T87">
        <v>1.57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4.5641730724990976</v>
      </c>
      <c r="AC87">
        <v>2.9279207496873818</v>
      </c>
      <c r="AD87">
        <v>3.5671352291705607</v>
      </c>
      <c r="AE87">
        <v>4.9434246239891397</v>
      </c>
      <c r="AF87">
        <v>3.0486151387632869</v>
      </c>
      <c r="AG87">
        <v>4.8043857656628139</v>
      </c>
      <c r="AH87">
        <v>12.554558565275393</v>
      </c>
      <c r="AI87">
        <v>0.35985334902813193</v>
      </c>
      <c r="AJ87">
        <v>0</v>
      </c>
      <c r="AK87">
        <v>8.4882118914267135</v>
      </c>
      <c r="AL87">
        <v>0</v>
      </c>
      <c r="AM87">
        <v>1.5214158102344402</v>
      </c>
      <c r="AN87">
        <v>0</v>
      </c>
      <c r="AO87">
        <v>0</v>
      </c>
      <c r="AP87">
        <v>0</v>
      </c>
      <c r="AQ87">
        <v>9.0779226232519168</v>
      </c>
      <c r="AR87">
        <v>0</v>
      </c>
      <c r="AS87">
        <v>1.2830634668734175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1.67</v>
      </c>
      <c r="AZ87">
        <v>3.68</v>
      </c>
      <c r="BA87">
        <v>3.19</v>
      </c>
      <c r="BB87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94.187254889525548</v>
      </c>
    </row>
    <row r="88" spans="1:117">
      <c r="A88" t="s">
        <v>130</v>
      </c>
      <c r="B88">
        <v>0</v>
      </c>
      <c r="C88">
        <v>0</v>
      </c>
      <c r="D88">
        <v>4.8524625802420029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1.4299569886004753</v>
      </c>
      <c r="L88">
        <v>6.69</v>
      </c>
      <c r="M88">
        <v>1.29</v>
      </c>
      <c r="N88">
        <v>2.86</v>
      </c>
      <c r="O88">
        <v>3.18</v>
      </c>
      <c r="P88">
        <v>3.93</v>
      </c>
      <c r="Q88">
        <v>0.39</v>
      </c>
      <c r="R88">
        <v>0.55000000000000004</v>
      </c>
      <c r="S88">
        <v>0</v>
      </c>
      <c r="T88">
        <v>1.57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4.5641730724990976</v>
      </c>
      <c r="AC88">
        <v>2.9279207496873818</v>
      </c>
      <c r="AD88">
        <v>3.5671352291705607</v>
      </c>
      <c r="AE88">
        <v>4.9434246239891397</v>
      </c>
      <c r="AF88">
        <v>3.0486151387632869</v>
      </c>
      <c r="AG88">
        <v>4.8043857656628139</v>
      </c>
      <c r="AH88">
        <v>12.554558565275393</v>
      </c>
      <c r="AI88">
        <v>0.35985334902813193</v>
      </c>
      <c r="AJ88">
        <v>0</v>
      </c>
      <c r="AK88">
        <v>8.4882118914267135</v>
      </c>
      <c r="AL88">
        <v>0</v>
      </c>
      <c r="AM88">
        <v>1.5214158102344402</v>
      </c>
      <c r="AN88">
        <v>0</v>
      </c>
      <c r="AO88">
        <v>0</v>
      </c>
      <c r="AP88">
        <v>0</v>
      </c>
      <c r="AQ88">
        <v>9.0779226232519168</v>
      </c>
      <c r="AR88">
        <v>0</v>
      </c>
      <c r="AS88">
        <v>1.2830634668734175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1.67</v>
      </c>
      <c r="AZ88">
        <v>3.68</v>
      </c>
      <c r="BA88">
        <v>3.19</v>
      </c>
      <c r="BB88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95.133099854704781</v>
      </c>
    </row>
    <row r="89" spans="1:117">
      <c r="A89" t="s">
        <v>131</v>
      </c>
      <c r="B89">
        <v>0</v>
      </c>
      <c r="C89">
        <v>0</v>
      </c>
      <c r="D89">
        <v>4.8524625802420029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1.4299569886004753</v>
      </c>
      <c r="L89">
        <v>6.69</v>
      </c>
      <c r="M89">
        <v>1.29</v>
      </c>
      <c r="N89">
        <v>2.86</v>
      </c>
      <c r="O89">
        <v>3.18</v>
      </c>
      <c r="P89">
        <v>3.93</v>
      </c>
      <c r="Q89">
        <v>0.39</v>
      </c>
      <c r="R89">
        <v>0.55000000000000004</v>
      </c>
      <c r="S89">
        <v>0</v>
      </c>
      <c r="T89">
        <v>1.57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4.5641730724990976</v>
      </c>
      <c r="AC89">
        <v>2.9279207496873818</v>
      </c>
      <c r="AD89">
        <v>3.5671352291705607</v>
      </c>
      <c r="AE89">
        <v>4.9434246239891397</v>
      </c>
      <c r="AF89">
        <v>3.0486151387632869</v>
      </c>
      <c r="AG89">
        <v>4.8043857656628139</v>
      </c>
      <c r="AH89">
        <v>12.554558565275393</v>
      </c>
      <c r="AI89">
        <v>0.35985334902813193</v>
      </c>
      <c r="AJ89">
        <v>0</v>
      </c>
      <c r="AK89">
        <v>8.4882118914267135</v>
      </c>
      <c r="AL89">
        <v>0</v>
      </c>
      <c r="AM89">
        <v>1.5214158102344402</v>
      </c>
      <c r="AN89">
        <v>0</v>
      </c>
      <c r="AO89">
        <v>0</v>
      </c>
      <c r="AP89">
        <v>0</v>
      </c>
      <c r="AQ89">
        <v>9.0779226232519168</v>
      </c>
      <c r="AR89">
        <v>0</v>
      </c>
      <c r="AS89">
        <v>1.2830634668734175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1.67</v>
      </c>
      <c r="AZ89">
        <v>3.68</v>
      </c>
      <c r="BA89">
        <v>3.19</v>
      </c>
      <c r="BB89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95.133099854704781</v>
      </c>
    </row>
    <row r="90" spans="1:117">
      <c r="A90" t="s">
        <v>132</v>
      </c>
      <c r="B90">
        <v>0</v>
      </c>
      <c r="C90">
        <v>0</v>
      </c>
      <c r="D90">
        <v>4.8524625802420029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1.4299569886004753</v>
      </c>
      <c r="L90">
        <v>6.69</v>
      </c>
      <c r="M90">
        <v>1.29</v>
      </c>
      <c r="N90">
        <v>2.86</v>
      </c>
      <c r="O90">
        <v>3.18</v>
      </c>
      <c r="P90">
        <v>3.93</v>
      </c>
      <c r="Q90">
        <v>0.39</v>
      </c>
      <c r="R90">
        <v>0.55000000000000004</v>
      </c>
      <c r="S90">
        <v>0</v>
      </c>
      <c r="T90">
        <v>1.57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4.5641730724990976</v>
      </c>
      <c r="AC90">
        <v>2.9279207496873818</v>
      </c>
      <c r="AD90">
        <v>3.5671352291705607</v>
      </c>
      <c r="AE90">
        <v>4.9434246239891397</v>
      </c>
      <c r="AF90">
        <v>3.0486151387632869</v>
      </c>
      <c r="AG90">
        <v>4.8043857656628139</v>
      </c>
      <c r="AH90">
        <v>12.554558565275393</v>
      </c>
      <c r="AI90">
        <v>0.35985334902813193</v>
      </c>
      <c r="AJ90">
        <v>0</v>
      </c>
      <c r="AK90">
        <v>8.4882118914267135</v>
      </c>
      <c r="AL90">
        <v>0</v>
      </c>
      <c r="AM90">
        <v>1.5214158102344402</v>
      </c>
      <c r="AN90">
        <v>0</v>
      </c>
      <c r="AO90">
        <v>0</v>
      </c>
      <c r="AP90">
        <v>0</v>
      </c>
      <c r="AQ90">
        <v>9.0779226232519168</v>
      </c>
      <c r="AR90">
        <v>0</v>
      </c>
      <c r="AS90">
        <v>1.2830634668734175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1.8</v>
      </c>
      <c r="AZ90">
        <v>3.69</v>
      </c>
      <c r="BA90">
        <v>3.19</v>
      </c>
      <c r="BB90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95.273099854704768</v>
      </c>
    </row>
    <row r="91" spans="1:117">
      <c r="A91" t="s">
        <v>133</v>
      </c>
      <c r="B91">
        <v>0</v>
      </c>
      <c r="C91">
        <v>0</v>
      </c>
      <c r="D91">
        <v>4.8524625802420029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1.4299569886004753</v>
      </c>
      <c r="L91">
        <v>6.69</v>
      </c>
      <c r="M91">
        <v>1.29</v>
      </c>
      <c r="N91">
        <v>2.86</v>
      </c>
      <c r="O91">
        <v>3.18</v>
      </c>
      <c r="P91">
        <v>3.93</v>
      </c>
      <c r="Q91">
        <v>0.39</v>
      </c>
      <c r="R91">
        <v>0.55000000000000004</v>
      </c>
      <c r="S91">
        <v>0</v>
      </c>
      <c r="T91">
        <v>1.57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4.7111296483285132</v>
      </c>
      <c r="AC91">
        <v>3.0795435353739915</v>
      </c>
      <c r="AD91">
        <v>3.656404701197812</v>
      </c>
      <c r="AE91">
        <v>4.9929991755636758</v>
      </c>
      <c r="AF91">
        <v>3.3880737536803194</v>
      </c>
      <c r="AG91">
        <v>4.8043857656628139</v>
      </c>
      <c r="AH91">
        <v>12.554558565275393</v>
      </c>
      <c r="AI91">
        <v>0.35985334902813193</v>
      </c>
      <c r="AJ91">
        <v>0</v>
      </c>
      <c r="AK91">
        <v>8.4882118914267135</v>
      </c>
      <c r="AL91">
        <v>0</v>
      </c>
      <c r="AM91">
        <v>1.5214158102344402</v>
      </c>
      <c r="AN91">
        <v>0</v>
      </c>
      <c r="AO91">
        <v>0</v>
      </c>
      <c r="AP91">
        <v>0</v>
      </c>
      <c r="AQ91">
        <v>9.0779226232519168</v>
      </c>
      <c r="AR91">
        <v>0</v>
      </c>
      <c r="AS91">
        <v>1.4120866087936494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4.1900000000000004</v>
      </c>
      <c r="AZ91">
        <v>3.89</v>
      </c>
      <c r="BA91">
        <v>3.19</v>
      </c>
      <c r="BB9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98.769004996659845</v>
      </c>
    </row>
    <row r="92" spans="1:117">
      <c r="A92" t="s">
        <v>134</v>
      </c>
      <c r="B92">
        <v>0</v>
      </c>
      <c r="C92">
        <v>0</v>
      </c>
      <c r="D92">
        <v>4.8524625802420029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1.4299569886004753</v>
      </c>
      <c r="L92">
        <v>6.69</v>
      </c>
      <c r="M92">
        <v>1.29</v>
      </c>
      <c r="N92">
        <v>2.86</v>
      </c>
      <c r="O92">
        <v>3.18</v>
      </c>
      <c r="P92">
        <v>3.93</v>
      </c>
      <c r="Q92">
        <v>0.39</v>
      </c>
      <c r="R92">
        <v>0.55000000000000004</v>
      </c>
      <c r="S92">
        <v>0</v>
      </c>
      <c r="T92">
        <v>1.57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4.7111296483285132</v>
      </c>
      <c r="AC92">
        <v>3.0795435353739915</v>
      </c>
      <c r="AD92">
        <v>3.656404701197812</v>
      </c>
      <c r="AE92">
        <v>4.9929991755636758</v>
      </c>
      <c r="AF92">
        <v>3.3880737536803194</v>
      </c>
      <c r="AG92">
        <v>4.8043857656628139</v>
      </c>
      <c r="AH92">
        <v>12.554558565275393</v>
      </c>
      <c r="AI92">
        <v>0.35985334902813193</v>
      </c>
      <c r="AJ92">
        <v>0</v>
      </c>
      <c r="AK92">
        <v>8.4882118914267135</v>
      </c>
      <c r="AL92">
        <v>0</v>
      </c>
      <c r="AM92">
        <v>1.5214158102344402</v>
      </c>
      <c r="AN92">
        <v>0</v>
      </c>
      <c r="AO92">
        <v>0</v>
      </c>
      <c r="AP92">
        <v>0</v>
      </c>
      <c r="AQ92">
        <v>9.0779226232519168</v>
      </c>
      <c r="AR92">
        <v>0</v>
      </c>
      <c r="AS92">
        <v>1.4120866087936494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4.1900000000000004</v>
      </c>
      <c r="AZ92">
        <v>3.89</v>
      </c>
      <c r="BA92">
        <v>3.19</v>
      </c>
      <c r="BB9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98.769004996659845</v>
      </c>
    </row>
    <row r="93" spans="1:117">
      <c r="A93" t="s">
        <v>135</v>
      </c>
      <c r="B93">
        <v>0</v>
      </c>
      <c r="C93">
        <v>0</v>
      </c>
      <c r="D93">
        <v>4.8524625802420038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1.4299569886004753</v>
      </c>
      <c r="L93">
        <v>6.69</v>
      </c>
      <c r="M93">
        <v>1.29</v>
      </c>
      <c r="N93">
        <v>2.86</v>
      </c>
      <c r="O93">
        <v>3.18</v>
      </c>
      <c r="P93">
        <v>3.93</v>
      </c>
      <c r="Q93">
        <v>0.39</v>
      </c>
      <c r="R93">
        <v>0.55000000000000004</v>
      </c>
      <c r="S93">
        <v>0</v>
      </c>
      <c r="T93">
        <v>1.57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4.7111296483285132</v>
      </c>
      <c r="AC93">
        <v>3.0795435353739915</v>
      </c>
      <c r="AD93">
        <v>3.656404701197812</v>
      </c>
      <c r="AE93">
        <v>4.9929991755636758</v>
      </c>
      <c r="AF93">
        <v>3.3880737536803194</v>
      </c>
      <c r="AG93">
        <v>4.8043857656628139</v>
      </c>
      <c r="AH93">
        <v>12.554558565275393</v>
      </c>
      <c r="AI93">
        <v>0.35985334902813193</v>
      </c>
      <c r="AJ93">
        <v>0</v>
      </c>
      <c r="AK93">
        <v>8.4882118914267135</v>
      </c>
      <c r="AL93">
        <v>0</v>
      </c>
      <c r="AM93">
        <v>1.5214158102344402</v>
      </c>
      <c r="AN93">
        <v>0</v>
      </c>
      <c r="AO93">
        <v>0</v>
      </c>
      <c r="AP93">
        <v>0</v>
      </c>
      <c r="AQ93">
        <v>9.0779226232519168</v>
      </c>
      <c r="AR93">
        <v>0</v>
      </c>
      <c r="AS93">
        <v>1.2830634668734175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4.1900000000000004</v>
      </c>
      <c r="AZ93">
        <v>3.89</v>
      </c>
      <c r="BA93">
        <v>3.19</v>
      </c>
      <c r="BB93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98.639981854739617</v>
      </c>
    </row>
    <row r="94" spans="1:117">
      <c r="A94" t="s">
        <v>136</v>
      </c>
      <c r="B94">
        <v>0</v>
      </c>
      <c r="C94">
        <v>0</v>
      </c>
      <c r="D94">
        <v>4.8524625802420038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1.4299569886004753</v>
      </c>
      <c r="L94">
        <v>6.69</v>
      </c>
      <c r="M94">
        <v>1.29</v>
      </c>
      <c r="N94">
        <v>2.86</v>
      </c>
      <c r="O94">
        <v>3.18</v>
      </c>
      <c r="P94">
        <v>3.93</v>
      </c>
      <c r="Q94">
        <v>0.39</v>
      </c>
      <c r="R94">
        <v>0.55000000000000004</v>
      </c>
      <c r="S94">
        <v>0</v>
      </c>
      <c r="T94">
        <v>1.57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4.7111296483285132</v>
      </c>
      <c r="AC94">
        <v>3.0795435353739915</v>
      </c>
      <c r="AD94">
        <v>3.656404701197812</v>
      </c>
      <c r="AE94">
        <v>4.9929991755636758</v>
      </c>
      <c r="AF94">
        <v>3.3880737536803194</v>
      </c>
      <c r="AG94">
        <v>4.8043857656628139</v>
      </c>
      <c r="AH94">
        <v>12.554558565275393</v>
      </c>
      <c r="AI94">
        <v>0.35985334902813193</v>
      </c>
      <c r="AJ94">
        <v>0</v>
      </c>
      <c r="AK94">
        <v>8.4882118914267135</v>
      </c>
      <c r="AL94">
        <v>0</v>
      </c>
      <c r="AM94">
        <v>1.5214158102344402</v>
      </c>
      <c r="AN94">
        <v>0</v>
      </c>
      <c r="AO94">
        <v>0</v>
      </c>
      <c r="AP94">
        <v>0</v>
      </c>
      <c r="AQ94">
        <v>9.0779226232519168</v>
      </c>
      <c r="AR94">
        <v>0</v>
      </c>
      <c r="AS94">
        <v>1.2830634668734175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4.1900000000000004</v>
      </c>
      <c r="AZ94">
        <v>3.89</v>
      </c>
      <c r="BA94">
        <v>3.19</v>
      </c>
      <c r="BB94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98.639981854739617</v>
      </c>
    </row>
    <row r="95" spans="1:117">
      <c r="A95" t="s">
        <v>137</v>
      </c>
      <c r="B95">
        <v>0</v>
      </c>
      <c r="C95">
        <v>0</v>
      </c>
      <c r="D95">
        <v>4.8524625802420038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1.4299569886004753</v>
      </c>
      <c r="L95">
        <v>6.69</v>
      </c>
      <c r="M95">
        <v>1.29</v>
      </c>
      <c r="N95">
        <v>2.86</v>
      </c>
      <c r="O95">
        <v>3.18</v>
      </c>
      <c r="P95">
        <v>3.93</v>
      </c>
      <c r="Q95">
        <v>0.39</v>
      </c>
      <c r="R95">
        <v>0.55000000000000004</v>
      </c>
      <c r="S95">
        <v>0</v>
      </c>
      <c r="T95">
        <v>1.57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4.5641730724990976</v>
      </c>
      <c r="AC95">
        <v>2.9279207496873818</v>
      </c>
      <c r="AD95">
        <v>3.5671352291705607</v>
      </c>
      <c r="AE95">
        <v>4.9434246239891397</v>
      </c>
      <c r="AF95">
        <v>3.0486151387632869</v>
      </c>
      <c r="AG95">
        <v>4.8043857656628139</v>
      </c>
      <c r="AH95">
        <v>12.554558565275393</v>
      </c>
      <c r="AI95">
        <v>0.32028832112451533</v>
      </c>
      <c r="AJ95">
        <v>0</v>
      </c>
      <c r="AK95">
        <v>8.4882118914267135</v>
      </c>
      <c r="AL95">
        <v>0</v>
      </c>
      <c r="AM95">
        <v>1.0127714508745889</v>
      </c>
      <c r="AN95">
        <v>0</v>
      </c>
      <c r="AO95">
        <v>0</v>
      </c>
      <c r="AP95">
        <v>0</v>
      </c>
      <c r="AQ95">
        <v>9.0779226232519168</v>
      </c>
      <c r="AR95">
        <v>0</v>
      </c>
      <c r="AS95">
        <v>1.2830634668734175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2.79</v>
      </c>
      <c r="AZ95">
        <v>3.89</v>
      </c>
      <c r="BA95">
        <v>3.19</v>
      </c>
      <c r="BB95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95.91489046744131</v>
      </c>
    </row>
    <row r="96" spans="1:117">
      <c r="A96" t="s">
        <v>138</v>
      </c>
      <c r="B96">
        <v>0</v>
      </c>
      <c r="C96">
        <v>0</v>
      </c>
      <c r="D96">
        <v>4.8524625802420038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1.4299569886004753</v>
      </c>
      <c r="L96">
        <v>6.69</v>
      </c>
      <c r="M96">
        <v>1.29</v>
      </c>
      <c r="N96">
        <v>2.86</v>
      </c>
      <c r="O96">
        <v>3.18</v>
      </c>
      <c r="P96">
        <v>3.93</v>
      </c>
      <c r="Q96">
        <v>0.39</v>
      </c>
      <c r="R96">
        <v>0.55000000000000004</v>
      </c>
      <c r="S96">
        <v>0</v>
      </c>
      <c r="T96">
        <v>1.57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4.5641730724990976</v>
      </c>
      <c r="AC96">
        <v>2.9279207496873818</v>
      </c>
      <c r="AD96">
        <v>3.5671352291705607</v>
      </c>
      <c r="AE96">
        <v>4.9434246239891397</v>
      </c>
      <c r="AF96">
        <v>2.2866648664315279</v>
      </c>
      <c r="AG96">
        <v>4.8043857656628139</v>
      </c>
      <c r="AH96">
        <v>12.554558565275393</v>
      </c>
      <c r="AI96">
        <v>0.32028832112451533</v>
      </c>
      <c r="AJ96">
        <v>0</v>
      </c>
      <c r="AK96">
        <v>8.4882118914267135</v>
      </c>
      <c r="AL96">
        <v>0</v>
      </c>
      <c r="AM96">
        <v>0.4996098236696232</v>
      </c>
      <c r="AN96">
        <v>0</v>
      </c>
      <c r="AO96">
        <v>0</v>
      </c>
      <c r="AP96">
        <v>0</v>
      </c>
      <c r="AQ96">
        <v>9.0779226232519168</v>
      </c>
      <c r="AR96">
        <v>0</v>
      </c>
      <c r="AS96">
        <v>1.2830634668734175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1.4</v>
      </c>
      <c r="AZ96">
        <v>3.89</v>
      </c>
      <c r="BA96">
        <v>3.19</v>
      </c>
      <c r="BB96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93.249778567904585</v>
      </c>
    </row>
    <row r="97" spans="1:117">
      <c r="A97" t="s">
        <v>139</v>
      </c>
      <c r="B97">
        <v>0</v>
      </c>
      <c r="C97">
        <v>0</v>
      </c>
      <c r="D97">
        <v>4.8524625802420038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1.4299569886004753</v>
      </c>
      <c r="L97">
        <v>6.69</v>
      </c>
      <c r="M97">
        <v>1.29</v>
      </c>
      <c r="N97">
        <v>2.86</v>
      </c>
      <c r="O97">
        <v>3.18</v>
      </c>
      <c r="P97">
        <v>3.93</v>
      </c>
      <c r="Q97">
        <v>0.39</v>
      </c>
      <c r="R97">
        <v>0.55000000000000004</v>
      </c>
      <c r="S97">
        <v>0</v>
      </c>
      <c r="T97">
        <v>1.57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4.5641730724990976</v>
      </c>
      <c r="AC97">
        <v>2.9279207496873818</v>
      </c>
      <c r="AD97">
        <v>3.5671352291705607</v>
      </c>
      <c r="AE97">
        <v>4.9434246239891397</v>
      </c>
      <c r="AF97">
        <v>2.2866648664315279</v>
      </c>
      <c r="AG97">
        <v>4.8043857656628139</v>
      </c>
      <c r="AH97">
        <v>12.554558565275393</v>
      </c>
      <c r="AI97">
        <v>0.32028832112451533</v>
      </c>
      <c r="AJ97">
        <v>0</v>
      </c>
      <c r="AK97">
        <v>8.4882118914267135</v>
      </c>
      <c r="AL97">
        <v>0</v>
      </c>
      <c r="AM97">
        <v>0.4996098236696232</v>
      </c>
      <c r="AN97">
        <v>0</v>
      </c>
      <c r="AO97">
        <v>0</v>
      </c>
      <c r="AP97">
        <v>0</v>
      </c>
      <c r="AQ97">
        <v>9.0779226232519168</v>
      </c>
      <c r="AR97">
        <v>0</v>
      </c>
      <c r="AS97">
        <v>1.2830634668734175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3.89</v>
      </c>
      <c r="BA97">
        <v>3.19</v>
      </c>
      <c r="BB97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91.98977856790458</v>
      </c>
    </row>
    <row r="98" spans="1:117">
      <c r="A98" t="s">
        <v>140</v>
      </c>
      <c r="B98">
        <v>0</v>
      </c>
      <c r="C98">
        <v>0</v>
      </c>
      <c r="D98">
        <v>4.8524625802420038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1.4299569886004753</v>
      </c>
      <c r="L98">
        <v>6.69</v>
      </c>
      <c r="M98">
        <v>1.29</v>
      </c>
      <c r="N98">
        <v>2.86</v>
      </c>
      <c r="O98">
        <v>3.18</v>
      </c>
      <c r="P98">
        <v>3.93</v>
      </c>
      <c r="Q98">
        <v>0.39</v>
      </c>
      <c r="R98">
        <v>0.55000000000000004</v>
      </c>
      <c r="S98">
        <v>0</v>
      </c>
      <c r="T98">
        <v>1.57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4.5641730724990976</v>
      </c>
      <c r="AC98">
        <v>2.9279207496873818</v>
      </c>
      <c r="AD98">
        <v>3.5671352291705607</v>
      </c>
      <c r="AE98">
        <v>4.9434246239891397</v>
      </c>
      <c r="AF98">
        <v>2.2866648664315279</v>
      </c>
      <c r="AG98">
        <v>4.8043857656628139</v>
      </c>
      <c r="AH98">
        <v>12.554558565275393</v>
      </c>
      <c r="AI98">
        <v>0.32028832112451533</v>
      </c>
      <c r="AJ98">
        <v>0</v>
      </c>
      <c r="AK98">
        <v>8.4882118914267135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9.0779226232519168</v>
      </c>
      <c r="AR98">
        <v>0</v>
      </c>
      <c r="AS98">
        <v>1.2830634668734175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3.89</v>
      </c>
      <c r="BA98">
        <v>3.19</v>
      </c>
      <c r="BB98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91.350168744234949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1.6608867137821597E-2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1.1082162393399975E-2</v>
      </c>
      <c r="L99">
        <f t="shared" si="2"/>
        <v>5.9802535713517339E-2</v>
      </c>
      <c r="M99">
        <f t="shared" si="2"/>
        <v>3.0960000000000064E-2</v>
      </c>
      <c r="N99">
        <f t="shared" si="2"/>
        <v>6.8640000000000173E-2</v>
      </c>
      <c r="O99">
        <f t="shared" si="2"/>
        <v>7.6320000000000124E-2</v>
      </c>
      <c r="P99">
        <f t="shared" si="2"/>
        <v>9.1084348245020139E-2</v>
      </c>
      <c r="Q99">
        <f t="shared" si="2"/>
        <v>3.030000000000001E-3</v>
      </c>
      <c r="R99">
        <f t="shared" si="2"/>
        <v>9.4312981511297678E-3</v>
      </c>
      <c r="S99">
        <f t="shared" si="2"/>
        <v>0</v>
      </c>
      <c r="T99">
        <f t="shared" si="2"/>
        <v>2.5289999999999972E-2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6.8419999978550514E-2</v>
      </c>
      <c r="AC99">
        <f t="shared" si="2"/>
        <v>4.6061778008229297E-2</v>
      </c>
      <c r="AD99">
        <f t="shared" si="2"/>
        <v>6.9712170349443964E-2</v>
      </c>
      <c r="AE99">
        <f t="shared" si="2"/>
        <v>0.11791540934227869</v>
      </c>
      <c r="AF99">
        <f t="shared" si="2"/>
        <v>5.5511048619810946E-2</v>
      </c>
      <c r="AG99">
        <f t="shared" si="2"/>
        <v>0.11530525837590731</v>
      </c>
      <c r="AH99">
        <f t="shared" si="2"/>
        <v>0.26828336454467389</v>
      </c>
      <c r="AI99">
        <f t="shared" si="2"/>
        <v>1.9157951725615477E-2</v>
      </c>
      <c r="AJ99">
        <f t="shared" si="2"/>
        <v>0</v>
      </c>
      <c r="AK99">
        <f t="shared" si="2"/>
        <v>0.20371708539424066</v>
      </c>
      <c r="AL99">
        <f t="shared" si="2"/>
        <v>0</v>
      </c>
      <c r="AM99">
        <f t="shared" si="2"/>
        <v>7.6985537250357635E-3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0.17807551676918582</v>
      </c>
      <c r="AR99">
        <f t="shared" si="2"/>
        <v>0</v>
      </c>
      <c r="AS99">
        <f t="shared" si="2"/>
        <v>3.9676408128553498E-2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1.7272500000000003E-2</v>
      </c>
      <c r="AZ99">
        <f t="shared" si="2"/>
        <v>7.8870000000000023E-2</v>
      </c>
      <c r="BA99">
        <f t="shared" si="2"/>
        <v>6.8214999999999956E-2</v>
      </c>
      <c r="BB99">
        <f t="shared" si="2"/>
        <v>6.5040000000000042E-2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1.8111812566024148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14.54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14.54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14.54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14.54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13.38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13.38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11.47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11.47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10.53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10.53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11.64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11.64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11.31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10.54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10.54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10.64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12.61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12.61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14.54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14.54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14.54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14.54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14.54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14.54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14.54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14.54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14.54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14.54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14.54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14.54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14.54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14.54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14.54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14.54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14.54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14.54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14.54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14.54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14.54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14.54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0.34180749999999954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0.34180749999999954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45555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493.91</v>
      </c>
      <c r="L3" s="202">
        <v>6.45</v>
      </c>
      <c r="M3" s="202">
        <v>30.91</v>
      </c>
      <c r="N3" s="202">
        <v>50.55</v>
      </c>
      <c r="O3" s="202">
        <v>71.41</v>
      </c>
      <c r="P3" s="202">
        <v>21.54</v>
      </c>
      <c r="Q3" s="202">
        <v>8.75</v>
      </c>
      <c r="R3" s="202">
        <v>17.77</v>
      </c>
      <c r="S3" s="202">
        <v>0</v>
      </c>
      <c r="T3" s="202">
        <v>0</v>
      </c>
      <c r="U3" s="202">
        <v>22.16</v>
      </c>
      <c r="V3" s="202">
        <v>8.86</v>
      </c>
      <c r="W3" s="202">
        <v>19.12</v>
      </c>
      <c r="X3" s="202">
        <v>42.08</v>
      </c>
      <c r="Y3" s="202">
        <v>0</v>
      </c>
      <c r="Z3">
        <v>0</v>
      </c>
      <c r="AA3" s="202">
        <v>13.61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-1.34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118.86</v>
      </c>
      <c r="AQ3" s="202">
        <v>38.4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493.91</v>
      </c>
      <c r="L4" s="202">
        <v>6.45</v>
      </c>
      <c r="M4" s="202">
        <v>30.91</v>
      </c>
      <c r="N4" s="202">
        <v>50.55</v>
      </c>
      <c r="O4" s="202">
        <v>71.41</v>
      </c>
      <c r="P4" s="202">
        <v>21.54</v>
      </c>
      <c r="Q4" s="202">
        <v>8.75</v>
      </c>
      <c r="R4" s="202">
        <v>17.77</v>
      </c>
      <c r="S4" s="202">
        <v>0</v>
      </c>
      <c r="T4" s="202">
        <v>0</v>
      </c>
      <c r="U4" s="202">
        <v>22.16</v>
      </c>
      <c r="V4" s="202">
        <v>8.86</v>
      </c>
      <c r="W4" s="202">
        <v>19.12</v>
      </c>
      <c r="X4" s="202">
        <v>42.08</v>
      </c>
      <c r="Y4" s="202">
        <v>0</v>
      </c>
      <c r="Z4">
        <v>0</v>
      </c>
      <c r="AA4" s="202">
        <v>13.61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-1.34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118.86</v>
      </c>
      <c r="AQ4" s="202">
        <v>38.4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493.91</v>
      </c>
      <c r="L5" s="202">
        <v>6.45</v>
      </c>
      <c r="M5" s="202">
        <v>30.91</v>
      </c>
      <c r="N5" s="202">
        <v>50.55</v>
      </c>
      <c r="O5" s="202">
        <v>71.41</v>
      </c>
      <c r="P5" s="202">
        <v>21.54</v>
      </c>
      <c r="Q5" s="202">
        <v>8.75</v>
      </c>
      <c r="R5" s="202">
        <v>17.77</v>
      </c>
      <c r="S5" s="202">
        <v>0</v>
      </c>
      <c r="T5" s="202">
        <v>0</v>
      </c>
      <c r="U5" s="202">
        <v>22.16</v>
      </c>
      <c r="V5" s="202">
        <v>8.86</v>
      </c>
      <c r="W5" s="202">
        <v>19.12</v>
      </c>
      <c r="X5" s="202">
        <v>42.08</v>
      </c>
      <c r="Y5" s="202">
        <v>0</v>
      </c>
      <c r="Z5">
        <v>0</v>
      </c>
      <c r="AA5" s="202">
        <v>13.61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-1.34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118.86</v>
      </c>
      <c r="AQ5" s="202">
        <v>38.4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493.91</v>
      </c>
      <c r="L6" s="202">
        <v>6.45</v>
      </c>
      <c r="M6" s="202">
        <v>30.91</v>
      </c>
      <c r="N6" s="202">
        <v>50.55</v>
      </c>
      <c r="O6" s="202">
        <v>71.41</v>
      </c>
      <c r="P6" s="202">
        <v>21.54</v>
      </c>
      <c r="Q6" s="202">
        <v>8.75</v>
      </c>
      <c r="R6" s="202">
        <v>17.77</v>
      </c>
      <c r="S6" s="202">
        <v>0</v>
      </c>
      <c r="T6" s="202">
        <v>0</v>
      </c>
      <c r="U6" s="202">
        <v>22.16</v>
      </c>
      <c r="V6" s="202">
        <v>8.86</v>
      </c>
      <c r="W6" s="202">
        <v>19.12</v>
      </c>
      <c r="X6" s="202">
        <v>42.08</v>
      </c>
      <c r="Y6" s="202">
        <v>0</v>
      </c>
      <c r="Z6">
        <v>0</v>
      </c>
      <c r="AA6" s="202">
        <v>13.61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-1.34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118.86</v>
      </c>
      <c r="AQ6" s="202">
        <v>38.4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248.01</v>
      </c>
      <c r="L7" s="202">
        <v>6.45</v>
      </c>
      <c r="M7" s="202">
        <v>30.91</v>
      </c>
      <c r="N7" s="202">
        <v>50.55</v>
      </c>
      <c r="O7" s="202">
        <v>71.41</v>
      </c>
      <c r="P7" s="202">
        <v>20.100000000000001</v>
      </c>
      <c r="Q7" s="202">
        <v>8.75</v>
      </c>
      <c r="R7" s="202">
        <v>17.77</v>
      </c>
      <c r="S7" s="202">
        <v>0</v>
      </c>
      <c r="T7" s="202">
        <v>0</v>
      </c>
      <c r="U7" s="202">
        <v>22.16</v>
      </c>
      <c r="V7" s="202">
        <v>8.86</v>
      </c>
      <c r="W7" s="202">
        <v>19.12</v>
      </c>
      <c r="X7" s="202">
        <v>42.08</v>
      </c>
      <c r="Y7" s="202">
        <v>0</v>
      </c>
      <c r="Z7">
        <v>0</v>
      </c>
      <c r="AA7" s="202">
        <v>13.61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-1.34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118.86</v>
      </c>
      <c r="AQ7" s="202">
        <v>38.4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248.01</v>
      </c>
      <c r="L8" s="202">
        <v>6.45</v>
      </c>
      <c r="M8" s="202">
        <v>30.91</v>
      </c>
      <c r="N8" s="202">
        <v>50.55</v>
      </c>
      <c r="O8" s="202">
        <v>71.41</v>
      </c>
      <c r="P8" s="202">
        <v>18.670000000000002</v>
      </c>
      <c r="Q8" s="202">
        <v>8.75</v>
      </c>
      <c r="R8" s="202">
        <v>17.77</v>
      </c>
      <c r="S8" s="202">
        <v>0</v>
      </c>
      <c r="T8" s="202">
        <v>0</v>
      </c>
      <c r="U8" s="202">
        <v>22.16</v>
      </c>
      <c r="V8" s="202">
        <v>8.86</v>
      </c>
      <c r="W8" s="202">
        <v>19.12</v>
      </c>
      <c r="X8" s="202">
        <v>42.08</v>
      </c>
      <c r="Y8" s="202">
        <v>0</v>
      </c>
      <c r="Z8">
        <v>0</v>
      </c>
      <c r="AA8" s="202">
        <v>13.61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-1.34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118.86</v>
      </c>
      <c r="AQ8" s="202">
        <v>38.4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248.01</v>
      </c>
      <c r="L9" s="202">
        <v>6.45</v>
      </c>
      <c r="M9" s="202">
        <v>30.91</v>
      </c>
      <c r="N9" s="202">
        <v>50.55</v>
      </c>
      <c r="O9" s="202">
        <v>71.41</v>
      </c>
      <c r="P9" s="202">
        <v>17.23</v>
      </c>
      <c r="Q9" s="202">
        <v>8.75</v>
      </c>
      <c r="R9" s="202">
        <v>17.77</v>
      </c>
      <c r="S9" s="202">
        <v>0</v>
      </c>
      <c r="T9" s="202">
        <v>0</v>
      </c>
      <c r="U9" s="202">
        <v>22.16</v>
      </c>
      <c r="V9" s="202">
        <v>8.86</v>
      </c>
      <c r="W9" s="202">
        <v>19.12</v>
      </c>
      <c r="X9" s="202">
        <v>42.08</v>
      </c>
      <c r="Y9" s="202">
        <v>0</v>
      </c>
      <c r="Z9">
        <v>0</v>
      </c>
      <c r="AA9" s="202">
        <v>13.61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-1.34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118.86</v>
      </c>
      <c r="AQ9" s="202">
        <v>38.4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248.01</v>
      </c>
      <c r="L10" s="202">
        <v>6.45</v>
      </c>
      <c r="M10" s="202">
        <v>30.91</v>
      </c>
      <c r="N10" s="202">
        <v>50.55</v>
      </c>
      <c r="O10" s="202">
        <v>71.41</v>
      </c>
      <c r="P10" s="202">
        <v>17.23</v>
      </c>
      <c r="Q10" s="202">
        <v>8.75</v>
      </c>
      <c r="R10" s="202">
        <v>17.77</v>
      </c>
      <c r="S10" s="202">
        <v>0</v>
      </c>
      <c r="T10" s="202">
        <v>0</v>
      </c>
      <c r="U10" s="202">
        <v>22.16</v>
      </c>
      <c r="V10" s="202">
        <v>8.86</v>
      </c>
      <c r="W10" s="202">
        <v>19.12</v>
      </c>
      <c r="X10" s="202">
        <v>42.08</v>
      </c>
      <c r="Y10" s="202">
        <v>0</v>
      </c>
      <c r="Z10">
        <v>0</v>
      </c>
      <c r="AA10" s="202">
        <v>13.61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-1.34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118.86</v>
      </c>
      <c r="AQ10" s="202">
        <v>38.4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248.01</v>
      </c>
      <c r="L11" s="202">
        <v>6.45</v>
      </c>
      <c r="M11" s="202">
        <v>30.91</v>
      </c>
      <c r="N11" s="202">
        <v>50.55</v>
      </c>
      <c r="O11" s="202">
        <v>71.41</v>
      </c>
      <c r="P11" s="202">
        <v>17.23</v>
      </c>
      <c r="Q11" s="202">
        <v>8.75</v>
      </c>
      <c r="R11" s="202">
        <v>17.77</v>
      </c>
      <c r="S11" s="202">
        <v>0</v>
      </c>
      <c r="T11" s="202">
        <v>0</v>
      </c>
      <c r="U11" s="202">
        <v>22.16</v>
      </c>
      <c r="V11" s="202">
        <v>8.86</v>
      </c>
      <c r="W11" s="202">
        <v>19.12</v>
      </c>
      <c r="X11" s="202">
        <v>42.08</v>
      </c>
      <c r="Y11" s="202">
        <v>0</v>
      </c>
      <c r="Z11">
        <v>0</v>
      </c>
      <c r="AA11" s="202">
        <v>13.61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-1.34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118.86</v>
      </c>
      <c r="AQ11" s="202">
        <v>38.4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248.01</v>
      </c>
      <c r="L12" s="202">
        <v>6.45</v>
      </c>
      <c r="M12" s="202">
        <v>30.91</v>
      </c>
      <c r="N12" s="202">
        <v>50.55</v>
      </c>
      <c r="O12" s="202">
        <v>71.41</v>
      </c>
      <c r="P12" s="202">
        <v>17.23</v>
      </c>
      <c r="Q12" s="202">
        <v>8.75</v>
      </c>
      <c r="R12" s="202">
        <v>17.77</v>
      </c>
      <c r="S12" s="202">
        <v>0</v>
      </c>
      <c r="T12" s="202">
        <v>0</v>
      </c>
      <c r="U12" s="202">
        <v>22.16</v>
      </c>
      <c r="V12" s="202">
        <v>8.86</v>
      </c>
      <c r="W12" s="202">
        <v>19.12</v>
      </c>
      <c r="X12" s="202">
        <v>42.08</v>
      </c>
      <c r="Y12" s="202">
        <v>0</v>
      </c>
      <c r="Z12">
        <v>0</v>
      </c>
      <c r="AA12" s="202">
        <v>13.61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-1.34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118.86</v>
      </c>
      <c r="AQ12" s="202">
        <v>38.4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248.01</v>
      </c>
      <c r="L13" s="202">
        <v>6.45</v>
      </c>
      <c r="M13" s="202">
        <v>30.91</v>
      </c>
      <c r="N13" s="202">
        <v>50.55</v>
      </c>
      <c r="O13" s="202">
        <v>71.41</v>
      </c>
      <c r="P13" s="202">
        <v>17.23</v>
      </c>
      <c r="Q13" s="202">
        <v>8.75</v>
      </c>
      <c r="R13" s="202">
        <v>17.77</v>
      </c>
      <c r="S13" s="202">
        <v>0</v>
      </c>
      <c r="T13" s="202">
        <v>0</v>
      </c>
      <c r="U13" s="202">
        <v>22.16</v>
      </c>
      <c r="V13" s="202">
        <v>8.86</v>
      </c>
      <c r="W13" s="202">
        <v>19.12</v>
      </c>
      <c r="X13" s="202">
        <v>42.08</v>
      </c>
      <c r="Y13" s="202">
        <v>0</v>
      </c>
      <c r="Z13">
        <v>0</v>
      </c>
      <c r="AA13" s="202">
        <v>13.61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-1.34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118.86</v>
      </c>
      <c r="AQ13" s="202">
        <v>38.4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248.01</v>
      </c>
      <c r="L14" s="202">
        <v>6.45</v>
      </c>
      <c r="M14" s="202">
        <v>30.91</v>
      </c>
      <c r="N14" s="202">
        <v>50.55</v>
      </c>
      <c r="O14" s="202">
        <v>71.41</v>
      </c>
      <c r="P14" s="202">
        <v>17.23</v>
      </c>
      <c r="Q14" s="202">
        <v>8.75</v>
      </c>
      <c r="R14" s="202">
        <v>17.77</v>
      </c>
      <c r="S14" s="202">
        <v>0</v>
      </c>
      <c r="T14" s="202">
        <v>0</v>
      </c>
      <c r="U14" s="202">
        <v>22.16</v>
      </c>
      <c r="V14" s="202">
        <v>8.86</v>
      </c>
      <c r="W14" s="202">
        <v>19.12</v>
      </c>
      <c r="X14" s="202">
        <v>42.08</v>
      </c>
      <c r="Y14" s="202">
        <v>0</v>
      </c>
      <c r="Z14">
        <v>0</v>
      </c>
      <c r="AA14" s="202">
        <v>13.61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-1.34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118.86</v>
      </c>
      <c r="AQ14" s="202">
        <v>38.4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248.01</v>
      </c>
      <c r="L15" s="202">
        <v>7.2</v>
      </c>
      <c r="M15" s="202">
        <v>30.91</v>
      </c>
      <c r="N15" s="202">
        <v>50.55</v>
      </c>
      <c r="O15" s="202">
        <v>71.41</v>
      </c>
      <c r="P15" s="202">
        <v>17.23</v>
      </c>
      <c r="Q15" s="202">
        <v>8.75</v>
      </c>
      <c r="R15" s="202">
        <v>17.78</v>
      </c>
      <c r="S15" s="202">
        <v>0</v>
      </c>
      <c r="T15" s="202">
        <v>0</v>
      </c>
      <c r="U15" s="202">
        <v>22.16</v>
      </c>
      <c r="V15" s="202">
        <v>8.86</v>
      </c>
      <c r="W15" s="202">
        <v>19.12</v>
      </c>
      <c r="X15" s="202">
        <v>42.08</v>
      </c>
      <c r="Y15" s="202">
        <v>0</v>
      </c>
      <c r="Z15">
        <v>0</v>
      </c>
      <c r="AA15" s="202">
        <v>13.61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-1.34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118.86</v>
      </c>
      <c r="AQ15" s="202">
        <v>38.4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248.01</v>
      </c>
      <c r="L16" s="202">
        <v>6.78</v>
      </c>
      <c r="M16" s="202">
        <v>30.91</v>
      </c>
      <c r="N16" s="202">
        <v>50.55</v>
      </c>
      <c r="O16" s="202">
        <v>71.41</v>
      </c>
      <c r="P16" s="202">
        <v>17.23</v>
      </c>
      <c r="Q16" s="202">
        <v>8.75</v>
      </c>
      <c r="R16" s="202">
        <v>18.04</v>
      </c>
      <c r="S16" s="202">
        <v>0</v>
      </c>
      <c r="T16" s="202">
        <v>0</v>
      </c>
      <c r="U16" s="202">
        <v>22.16</v>
      </c>
      <c r="V16" s="202">
        <v>8.86</v>
      </c>
      <c r="W16" s="202">
        <v>19.12</v>
      </c>
      <c r="X16" s="202">
        <v>42.08</v>
      </c>
      <c r="Y16" s="202">
        <v>0</v>
      </c>
      <c r="Z16">
        <v>0</v>
      </c>
      <c r="AA16" s="202">
        <v>13.61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-1.34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118.86</v>
      </c>
      <c r="AQ16" s="202">
        <v>38.4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246.95</v>
      </c>
      <c r="L17" s="202">
        <v>6.73</v>
      </c>
      <c r="M17" s="202">
        <v>30.91</v>
      </c>
      <c r="N17" s="202">
        <v>50.55</v>
      </c>
      <c r="O17" s="202">
        <v>71.41</v>
      </c>
      <c r="P17" s="202">
        <v>17.23</v>
      </c>
      <c r="Q17" s="202">
        <v>8.75</v>
      </c>
      <c r="R17" s="202">
        <v>17.77</v>
      </c>
      <c r="S17" s="202">
        <v>0</v>
      </c>
      <c r="T17" s="202">
        <v>0</v>
      </c>
      <c r="U17" s="202">
        <v>22.16</v>
      </c>
      <c r="V17" s="202">
        <v>8.86</v>
      </c>
      <c r="W17" s="202">
        <v>19.12</v>
      </c>
      <c r="X17" s="202">
        <v>42.08</v>
      </c>
      <c r="Y17" s="202">
        <v>0</v>
      </c>
      <c r="Z17">
        <v>0</v>
      </c>
      <c r="AA17" s="202">
        <v>13.61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-1.34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118.86</v>
      </c>
      <c r="AQ17" s="202">
        <v>38.4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246.95</v>
      </c>
      <c r="L18" s="202">
        <v>6.78</v>
      </c>
      <c r="M18" s="202">
        <v>30.91</v>
      </c>
      <c r="N18" s="202">
        <v>50.55</v>
      </c>
      <c r="O18" s="202">
        <v>71.41</v>
      </c>
      <c r="P18" s="202">
        <v>17.23</v>
      </c>
      <c r="Q18" s="202">
        <v>8.75</v>
      </c>
      <c r="R18" s="202">
        <v>17.77</v>
      </c>
      <c r="S18" s="202">
        <v>0</v>
      </c>
      <c r="T18" s="202">
        <v>0</v>
      </c>
      <c r="U18" s="202">
        <v>22.16</v>
      </c>
      <c r="V18" s="202">
        <v>8.86</v>
      </c>
      <c r="W18" s="202">
        <v>19.12</v>
      </c>
      <c r="X18" s="202">
        <v>42.08</v>
      </c>
      <c r="Y18" s="202">
        <v>0</v>
      </c>
      <c r="Z18">
        <v>0</v>
      </c>
      <c r="AA18" s="202">
        <v>13.61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-1.34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118.86</v>
      </c>
      <c r="AQ18" s="202">
        <v>38.4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246.95</v>
      </c>
      <c r="L19" s="202">
        <v>7</v>
      </c>
      <c r="M19" s="202">
        <v>30.91</v>
      </c>
      <c r="N19" s="202">
        <v>50.55</v>
      </c>
      <c r="O19" s="202">
        <v>71.41</v>
      </c>
      <c r="P19" s="202">
        <v>17.23</v>
      </c>
      <c r="Q19" s="202">
        <v>8.75</v>
      </c>
      <c r="R19" s="202">
        <v>17.79</v>
      </c>
      <c r="S19" s="202">
        <v>0</v>
      </c>
      <c r="T19" s="202">
        <v>0</v>
      </c>
      <c r="U19" s="202">
        <v>22.16</v>
      </c>
      <c r="V19" s="202">
        <v>8.86</v>
      </c>
      <c r="W19" s="202">
        <v>19.12</v>
      </c>
      <c r="X19" s="202">
        <v>42.08</v>
      </c>
      <c r="Y19" s="202">
        <v>0</v>
      </c>
      <c r="Z19">
        <v>0</v>
      </c>
      <c r="AA19" s="202">
        <v>13.61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-1.34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118.86</v>
      </c>
      <c r="AQ19" s="202">
        <v>38.4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246.95</v>
      </c>
      <c r="L20" s="202">
        <v>5.19</v>
      </c>
      <c r="M20" s="202">
        <v>30.91</v>
      </c>
      <c r="N20" s="202">
        <v>50.55</v>
      </c>
      <c r="O20" s="202">
        <v>71.41</v>
      </c>
      <c r="P20" s="202">
        <v>17.23</v>
      </c>
      <c r="Q20" s="202">
        <v>7.54</v>
      </c>
      <c r="R20" s="202">
        <v>17.77</v>
      </c>
      <c r="S20" s="202">
        <v>0</v>
      </c>
      <c r="T20" s="202">
        <v>0</v>
      </c>
      <c r="U20" s="202">
        <v>22.16</v>
      </c>
      <c r="V20" s="202">
        <v>8.86</v>
      </c>
      <c r="W20" s="202">
        <v>19.12</v>
      </c>
      <c r="X20" s="202">
        <v>42.08</v>
      </c>
      <c r="Y20" s="202">
        <v>0</v>
      </c>
      <c r="Z20">
        <v>0</v>
      </c>
      <c r="AA20" s="202">
        <v>13.61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-1.34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118.86</v>
      </c>
      <c r="AQ20" s="202">
        <v>38.4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246.95</v>
      </c>
      <c r="L21" s="202">
        <v>6.45</v>
      </c>
      <c r="M21" s="202">
        <v>30.91</v>
      </c>
      <c r="N21" s="202">
        <v>50.55</v>
      </c>
      <c r="O21" s="202">
        <v>71.41</v>
      </c>
      <c r="P21" s="202">
        <v>17.23</v>
      </c>
      <c r="Q21" s="202">
        <v>8.75</v>
      </c>
      <c r="R21" s="202">
        <v>17.77</v>
      </c>
      <c r="S21" s="202">
        <v>0</v>
      </c>
      <c r="T21" s="202">
        <v>0</v>
      </c>
      <c r="U21" s="202">
        <v>22.16</v>
      </c>
      <c r="V21" s="202">
        <v>8.86</v>
      </c>
      <c r="W21" s="202">
        <v>19.12</v>
      </c>
      <c r="X21" s="202">
        <v>42.08</v>
      </c>
      <c r="Y21" s="202">
        <v>0</v>
      </c>
      <c r="Z21">
        <v>0</v>
      </c>
      <c r="AA21" s="202">
        <v>13.61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-1.34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118.86</v>
      </c>
      <c r="AQ21" s="202">
        <v>38.4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246.95</v>
      </c>
      <c r="L22" s="202">
        <v>6.45</v>
      </c>
      <c r="M22" s="202">
        <v>30.91</v>
      </c>
      <c r="N22" s="202">
        <v>50.55</v>
      </c>
      <c r="O22" s="202">
        <v>71.41</v>
      </c>
      <c r="P22" s="202">
        <v>17.23</v>
      </c>
      <c r="Q22" s="202">
        <v>8.75</v>
      </c>
      <c r="R22" s="202">
        <v>17.78</v>
      </c>
      <c r="S22" s="202">
        <v>0</v>
      </c>
      <c r="T22" s="202">
        <v>0</v>
      </c>
      <c r="U22" s="202">
        <v>22.16</v>
      </c>
      <c r="V22" s="202">
        <v>8.86</v>
      </c>
      <c r="W22" s="202">
        <v>19.12</v>
      </c>
      <c r="X22" s="202">
        <v>42.08</v>
      </c>
      <c r="Y22" s="202">
        <v>0</v>
      </c>
      <c r="Z22">
        <v>0</v>
      </c>
      <c r="AA22" s="202">
        <v>13.61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-1.34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118.86</v>
      </c>
      <c r="AQ22" s="202">
        <v>38.4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246.95</v>
      </c>
      <c r="L23" s="202">
        <v>6.45</v>
      </c>
      <c r="M23" s="202">
        <v>30.91</v>
      </c>
      <c r="N23" s="202">
        <v>50.55</v>
      </c>
      <c r="O23" s="202">
        <v>71.41</v>
      </c>
      <c r="P23" s="202">
        <v>17.23</v>
      </c>
      <c r="Q23" s="202">
        <v>8.75</v>
      </c>
      <c r="R23" s="202">
        <v>17.78</v>
      </c>
      <c r="S23" s="202">
        <v>0</v>
      </c>
      <c r="T23" s="202">
        <v>0</v>
      </c>
      <c r="U23" s="202">
        <v>22.16</v>
      </c>
      <c r="V23" s="202">
        <v>8.86</v>
      </c>
      <c r="W23" s="202">
        <v>19.12</v>
      </c>
      <c r="X23" s="202">
        <v>42.08</v>
      </c>
      <c r="Y23" s="202">
        <v>0</v>
      </c>
      <c r="Z23">
        <v>0</v>
      </c>
      <c r="AA23" s="202">
        <v>14.02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-1.34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118.86</v>
      </c>
      <c r="AQ23" s="202">
        <v>38.4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246.95</v>
      </c>
      <c r="L24" s="202">
        <v>6.45</v>
      </c>
      <c r="M24" s="202">
        <v>30.91</v>
      </c>
      <c r="N24" s="202">
        <v>50.55</v>
      </c>
      <c r="O24" s="202">
        <v>71.41</v>
      </c>
      <c r="P24" s="202">
        <v>17.23</v>
      </c>
      <c r="Q24" s="202">
        <v>8.75</v>
      </c>
      <c r="R24" s="202">
        <v>17.78</v>
      </c>
      <c r="S24" s="202">
        <v>0</v>
      </c>
      <c r="T24" s="202">
        <v>0</v>
      </c>
      <c r="U24" s="202">
        <v>22.16</v>
      </c>
      <c r="V24" s="202">
        <v>8.86</v>
      </c>
      <c r="W24" s="202">
        <v>19.12</v>
      </c>
      <c r="X24" s="202">
        <v>42.08</v>
      </c>
      <c r="Y24" s="202">
        <v>0</v>
      </c>
      <c r="Z24">
        <v>0</v>
      </c>
      <c r="AA24" s="202">
        <v>14.02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-1.34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118.86</v>
      </c>
      <c r="AQ24" s="202">
        <v>38.4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246.95</v>
      </c>
      <c r="L25" s="202">
        <v>6.45</v>
      </c>
      <c r="M25" s="202">
        <v>30.91</v>
      </c>
      <c r="N25" s="202">
        <v>50.55</v>
      </c>
      <c r="O25" s="202">
        <v>71.41</v>
      </c>
      <c r="P25" s="202">
        <v>17.23</v>
      </c>
      <c r="Q25" s="202">
        <v>8.75</v>
      </c>
      <c r="R25" s="202">
        <v>17.78</v>
      </c>
      <c r="S25" s="202">
        <v>0</v>
      </c>
      <c r="T25" s="202">
        <v>0</v>
      </c>
      <c r="U25" s="202">
        <v>22.16</v>
      </c>
      <c r="V25" s="202">
        <v>8.86</v>
      </c>
      <c r="W25" s="202">
        <v>19.12</v>
      </c>
      <c r="X25" s="202">
        <v>42.08</v>
      </c>
      <c r="Y25" s="202">
        <v>0</v>
      </c>
      <c r="Z25">
        <v>0</v>
      </c>
      <c r="AA25" s="202">
        <v>14.02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-1.34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119.92</v>
      </c>
      <c r="AQ25" s="202">
        <v>38.76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246.95</v>
      </c>
      <c r="L26" s="202">
        <v>6.45</v>
      </c>
      <c r="M26" s="202">
        <v>30.91</v>
      </c>
      <c r="N26" s="202">
        <v>50.55</v>
      </c>
      <c r="O26" s="202">
        <v>71.41</v>
      </c>
      <c r="P26" s="202">
        <v>17.23</v>
      </c>
      <c r="Q26" s="202">
        <v>8.75</v>
      </c>
      <c r="R26" s="202">
        <v>17.78</v>
      </c>
      <c r="S26" s="202">
        <v>0</v>
      </c>
      <c r="T26" s="202">
        <v>0</v>
      </c>
      <c r="U26" s="202">
        <v>22.16</v>
      </c>
      <c r="V26" s="202">
        <v>8.86</v>
      </c>
      <c r="W26" s="202">
        <v>19.12</v>
      </c>
      <c r="X26" s="202">
        <v>42.08</v>
      </c>
      <c r="Y26" s="202">
        <v>0</v>
      </c>
      <c r="Z26">
        <v>0</v>
      </c>
      <c r="AA26" s="202">
        <v>14.02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-1.34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119.92</v>
      </c>
      <c r="AQ26" s="202">
        <v>38.76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246.95</v>
      </c>
      <c r="L27" s="202">
        <v>6.45</v>
      </c>
      <c r="M27" s="202">
        <v>30.91</v>
      </c>
      <c r="N27" s="202">
        <v>50.55</v>
      </c>
      <c r="O27" s="202">
        <v>71.41</v>
      </c>
      <c r="P27" s="202">
        <v>17.23</v>
      </c>
      <c r="Q27" s="202">
        <v>8.75</v>
      </c>
      <c r="R27" s="202">
        <v>17.78</v>
      </c>
      <c r="S27" s="202">
        <v>0</v>
      </c>
      <c r="T27" s="202">
        <v>0</v>
      </c>
      <c r="U27" s="202">
        <v>22.16</v>
      </c>
      <c r="V27" s="202">
        <v>8.86</v>
      </c>
      <c r="W27" s="202">
        <v>19.12</v>
      </c>
      <c r="X27" s="202">
        <v>42.08</v>
      </c>
      <c r="Y27" s="202">
        <v>0</v>
      </c>
      <c r="Z27">
        <v>0</v>
      </c>
      <c r="AA27" s="202">
        <v>14.02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-1.34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118.86</v>
      </c>
      <c r="AQ27" s="202">
        <v>38.4</v>
      </c>
      <c r="AR27" s="202">
        <v>13.2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246.95</v>
      </c>
      <c r="L28" s="202">
        <v>6.45</v>
      </c>
      <c r="M28" s="202">
        <v>30.91</v>
      </c>
      <c r="N28" s="202">
        <v>50.55</v>
      </c>
      <c r="O28" s="202">
        <v>71.41</v>
      </c>
      <c r="P28" s="202">
        <v>17.23</v>
      </c>
      <c r="Q28" s="202">
        <v>8.75</v>
      </c>
      <c r="R28" s="202">
        <v>17.78</v>
      </c>
      <c r="S28" s="202">
        <v>0</v>
      </c>
      <c r="T28" s="202">
        <v>0</v>
      </c>
      <c r="U28" s="202">
        <v>22.16</v>
      </c>
      <c r="V28" s="202">
        <v>8.86</v>
      </c>
      <c r="W28" s="202">
        <v>19.12</v>
      </c>
      <c r="X28" s="202">
        <v>42.08</v>
      </c>
      <c r="Y28" s="202">
        <v>0</v>
      </c>
      <c r="Z28">
        <v>0</v>
      </c>
      <c r="AA28" s="202">
        <v>14.02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-1.34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118.86</v>
      </c>
      <c r="AQ28" s="202">
        <v>38.4</v>
      </c>
      <c r="AR28" s="202">
        <v>23.87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246.95</v>
      </c>
      <c r="L29" s="202">
        <v>6.67</v>
      </c>
      <c r="M29" s="202">
        <v>30.91</v>
      </c>
      <c r="N29" s="202">
        <v>50.55</v>
      </c>
      <c r="O29" s="202">
        <v>71.41</v>
      </c>
      <c r="P29" s="202">
        <v>17.23</v>
      </c>
      <c r="Q29" s="202">
        <v>8.75</v>
      </c>
      <c r="R29" s="202">
        <v>7.83</v>
      </c>
      <c r="S29" s="202">
        <v>0</v>
      </c>
      <c r="T29" s="202">
        <v>0</v>
      </c>
      <c r="U29" s="202">
        <v>22.16</v>
      </c>
      <c r="V29" s="202">
        <v>8.86</v>
      </c>
      <c r="W29" s="202">
        <v>19.12</v>
      </c>
      <c r="X29" s="202">
        <v>42.08</v>
      </c>
      <c r="Y29" s="202">
        <v>0</v>
      </c>
      <c r="Z29">
        <v>0</v>
      </c>
      <c r="AA29" s="202">
        <v>14.02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-1.34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118.86</v>
      </c>
      <c r="AQ29" s="202">
        <v>38.4</v>
      </c>
      <c r="AR29" s="202">
        <v>33.44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246.95</v>
      </c>
      <c r="L30" s="202">
        <v>7</v>
      </c>
      <c r="M30" s="202">
        <v>30.91</v>
      </c>
      <c r="N30" s="202">
        <v>50.55</v>
      </c>
      <c r="O30" s="202">
        <v>71.41</v>
      </c>
      <c r="P30" s="202">
        <v>17.23</v>
      </c>
      <c r="Q30" s="202">
        <v>8.75</v>
      </c>
      <c r="R30" s="202">
        <v>8.1</v>
      </c>
      <c r="S30" s="202">
        <v>0</v>
      </c>
      <c r="T30" s="202">
        <v>0</v>
      </c>
      <c r="U30" s="202">
        <v>22.16</v>
      </c>
      <c r="V30" s="202">
        <v>8.86</v>
      </c>
      <c r="W30" s="202">
        <v>19.12</v>
      </c>
      <c r="X30" s="202">
        <v>42.08</v>
      </c>
      <c r="Y30" s="202">
        <v>0</v>
      </c>
      <c r="Z30">
        <v>0</v>
      </c>
      <c r="AA30" s="202">
        <v>14.02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-1.34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118.86</v>
      </c>
      <c r="AQ30" s="202">
        <v>38.4</v>
      </c>
      <c r="AR30" s="202">
        <v>36.75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246.95</v>
      </c>
      <c r="L31" s="202">
        <v>142.15</v>
      </c>
      <c r="M31" s="202">
        <v>30.91</v>
      </c>
      <c r="N31" s="202">
        <v>50.55</v>
      </c>
      <c r="O31" s="202">
        <v>71.41</v>
      </c>
      <c r="P31" s="202">
        <v>17.23</v>
      </c>
      <c r="Q31" s="202">
        <v>8.75</v>
      </c>
      <c r="R31" s="202">
        <v>8.1</v>
      </c>
      <c r="S31" s="202">
        <v>0</v>
      </c>
      <c r="T31" s="202">
        <v>0</v>
      </c>
      <c r="U31" s="202">
        <v>22.16</v>
      </c>
      <c r="V31" s="202">
        <v>8.86</v>
      </c>
      <c r="W31" s="202">
        <v>19.12</v>
      </c>
      <c r="X31" s="202">
        <v>42.09</v>
      </c>
      <c r="Y31" s="202">
        <v>0</v>
      </c>
      <c r="Z31">
        <v>0</v>
      </c>
      <c r="AA31" s="202">
        <v>14.02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-1.34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118.86</v>
      </c>
      <c r="AQ31" s="202">
        <v>38.4</v>
      </c>
      <c r="AR31" s="202">
        <v>39.229999999999997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246.95</v>
      </c>
      <c r="L32" s="202">
        <v>144.25</v>
      </c>
      <c r="M32" s="202">
        <v>30.91</v>
      </c>
      <c r="N32" s="202">
        <v>50.55</v>
      </c>
      <c r="O32" s="202">
        <v>71.41</v>
      </c>
      <c r="P32" s="202">
        <v>17.23</v>
      </c>
      <c r="Q32" s="202">
        <v>8.75</v>
      </c>
      <c r="R32" s="202">
        <v>8.1</v>
      </c>
      <c r="S32" s="202">
        <v>0</v>
      </c>
      <c r="T32" s="202">
        <v>0</v>
      </c>
      <c r="U32" s="202">
        <v>22.16</v>
      </c>
      <c r="V32" s="202">
        <v>8.86</v>
      </c>
      <c r="W32" s="202">
        <v>18.96</v>
      </c>
      <c r="X32" s="202">
        <v>41.45</v>
      </c>
      <c r="Y32" s="202">
        <v>0</v>
      </c>
      <c r="Z32">
        <v>0</v>
      </c>
      <c r="AA32" s="202">
        <v>14.02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-1.34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118.86</v>
      </c>
      <c r="AQ32" s="202">
        <v>38.450000000000003</v>
      </c>
      <c r="AR32" s="202">
        <v>43.41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246.95</v>
      </c>
      <c r="L33" s="202">
        <v>144.9</v>
      </c>
      <c r="M33" s="202">
        <v>30.91</v>
      </c>
      <c r="N33" s="202">
        <v>50.55</v>
      </c>
      <c r="O33" s="202">
        <v>71.41</v>
      </c>
      <c r="P33" s="202">
        <v>18.38</v>
      </c>
      <c r="Q33" s="202">
        <v>8.75</v>
      </c>
      <c r="R33" s="202">
        <v>8.1</v>
      </c>
      <c r="S33" s="202">
        <v>0</v>
      </c>
      <c r="T33" s="202">
        <v>0</v>
      </c>
      <c r="U33" s="202">
        <v>23.09</v>
      </c>
      <c r="V33" s="202">
        <v>8.86</v>
      </c>
      <c r="W33" s="202">
        <v>19.12</v>
      </c>
      <c r="X33" s="202">
        <v>42.08</v>
      </c>
      <c r="Y33" s="202">
        <v>0</v>
      </c>
      <c r="Z33">
        <v>0</v>
      </c>
      <c r="AA33" s="202">
        <v>14.02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-1.34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118.86</v>
      </c>
      <c r="AQ33" s="202">
        <v>38.450000000000003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246.95</v>
      </c>
      <c r="L34" s="202">
        <v>144.9</v>
      </c>
      <c r="M34" s="202">
        <v>30.91</v>
      </c>
      <c r="N34" s="202">
        <v>50.55</v>
      </c>
      <c r="O34" s="202">
        <v>71.41</v>
      </c>
      <c r="P34" s="202">
        <v>19.82</v>
      </c>
      <c r="Q34" s="202">
        <v>8.75</v>
      </c>
      <c r="R34" s="202">
        <v>8.1</v>
      </c>
      <c r="S34" s="202">
        <v>0</v>
      </c>
      <c r="T34" s="202">
        <v>0</v>
      </c>
      <c r="U34" s="202">
        <v>23.76</v>
      </c>
      <c r="V34" s="202">
        <v>8.86</v>
      </c>
      <c r="W34" s="202">
        <v>19.12</v>
      </c>
      <c r="X34" s="202">
        <v>42.08</v>
      </c>
      <c r="Y34" s="202">
        <v>0</v>
      </c>
      <c r="Z34">
        <v>0</v>
      </c>
      <c r="AA34" s="202">
        <v>14.02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-1.34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118.86</v>
      </c>
      <c r="AQ34" s="202">
        <v>38.450000000000003</v>
      </c>
      <c r="AR34" s="202">
        <v>47.18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249.89</v>
      </c>
      <c r="L35" s="202">
        <v>144.9</v>
      </c>
      <c r="M35" s="202">
        <v>30.91</v>
      </c>
      <c r="N35" s="202">
        <v>50.55</v>
      </c>
      <c r="O35" s="202">
        <v>71.41</v>
      </c>
      <c r="P35" s="202">
        <v>20.100000000000001</v>
      </c>
      <c r="Q35" s="202">
        <v>13.85</v>
      </c>
      <c r="R35" s="202">
        <v>8.1</v>
      </c>
      <c r="S35" s="202">
        <v>0</v>
      </c>
      <c r="T35" s="202">
        <v>0</v>
      </c>
      <c r="U35" s="202">
        <v>24.71</v>
      </c>
      <c r="V35" s="202">
        <v>8.86</v>
      </c>
      <c r="W35" s="202">
        <v>19.12</v>
      </c>
      <c r="X35" s="202">
        <v>42.08</v>
      </c>
      <c r="Y35" s="202">
        <v>0</v>
      </c>
      <c r="Z35">
        <v>0</v>
      </c>
      <c r="AA35" s="202">
        <v>13.61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-2.02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118.86</v>
      </c>
      <c r="AQ35" s="202">
        <v>38.450000000000003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246.95</v>
      </c>
      <c r="L36" s="202">
        <v>144.6</v>
      </c>
      <c r="M36" s="202">
        <v>30.91</v>
      </c>
      <c r="N36" s="202">
        <v>50.55</v>
      </c>
      <c r="O36" s="202">
        <v>71.41</v>
      </c>
      <c r="P36" s="202">
        <v>20.100000000000001</v>
      </c>
      <c r="Q36" s="202">
        <v>13.45</v>
      </c>
      <c r="R36" s="202">
        <v>8.1</v>
      </c>
      <c r="S36" s="202">
        <v>0</v>
      </c>
      <c r="T36" s="202">
        <v>0</v>
      </c>
      <c r="U36" s="202">
        <v>25.38</v>
      </c>
      <c r="V36" s="202">
        <v>8.86</v>
      </c>
      <c r="W36" s="202">
        <v>19.12</v>
      </c>
      <c r="X36" s="202">
        <v>42.08</v>
      </c>
      <c r="Y36" s="202">
        <v>0</v>
      </c>
      <c r="Z36">
        <v>0</v>
      </c>
      <c r="AA36" s="202">
        <v>13.61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-2.02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118.86</v>
      </c>
      <c r="AQ36" s="202">
        <v>38.450000000000003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246.95</v>
      </c>
      <c r="L37" s="202">
        <v>144.6</v>
      </c>
      <c r="M37" s="202">
        <v>30.91</v>
      </c>
      <c r="N37" s="202">
        <v>50.55</v>
      </c>
      <c r="O37" s="202">
        <v>71.41</v>
      </c>
      <c r="P37" s="202">
        <v>20.100000000000001</v>
      </c>
      <c r="Q37" s="202">
        <v>13.45</v>
      </c>
      <c r="R37" s="202">
        <v>8.1</v>
      </c>
      <c r="S37" s="202">
        <v>0</v>
      </c>
      <c r="T37" s="202">
        <v>0</v>
      </c>
      <c r="U37" s="202">
        <v>26.33</v>
      </c>
      <c r="V37" s="202">
        <v>8.86</v>
      </c>
      <c r="W37" s="202">
        <v>19.12</v>
      </c>
      <c r="X37" s="202">
        <v>42.08</v>
      </c>
      <c r="Y37" s="202">
        <v>0</v>
      </c>
      <c r="Z37">
        <v>0</v>
      </c>
      <c r="AA37" s="202">
        <v>13.74</v>
      </c>
      <c r="AB37" s="202">
        <v>12.46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-2.02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118.86</v>
      </c>
      <c r="AQ37" s="202">
        <v>38.450000000000003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246.95</v>
      </c>
      <c r="L38" s="202">
        <v>144.6</v>
      </c>
      <c r="M38" s="202">
        <v>30.91</v>
      </c>
      <c r="N38" s="202">
        <v>50.55</v>
      </c>
      <c r="O38" s="202">
        <v>71.41</v>
      </c>
      <c r="P38" s="202">
        <v>20.100000000000001</v>
      </c>
      <c r="Q38" s="202">
        <v>13.45</v>
      </c>
      <c r="R38" s="202">
        <v>8.1</v>
      </c>
      <c r="S38" s="202">
        <v>0</v>
      </c>
      <c r="T38" s="202">
        <v>0</v>
      </c>
      <c r="U38" s="202">
        <v>27.77</v>
      </c>
      <c r="V38" s="202">
        <v>8.86</v>
      </c>
      <c r="W38" s="202">
        <v>19.12</v>
      </c>
      <c r="X38" s="202">
        <v>42.08</v>
      </c>
      <c r="Y38" s="202">
        <v>0</v>
      </c>
      <c r="Z38">
        <v>0</v>
      </c>
      <c r="AA38" s="202">
        <v>13.74</v>
      </c>
      <c r="AB38" s="202">
        <v>12.46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-2.02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118.86</v>
      </c>
      <c r="AQ38" s="202">
        <v>38.450000000000003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246.95</v>
      </c>
      <c r="L39" s="202">
        <v>144.9</v>
      </c>
      <c r="M39" s="202">
        <v>30.91</v>
      </c>
      <c r="N39" s="202">
        <v>50.55</v>
      </c>
      <c r="O39" s="202">
        <v>71.41</v>
      </c>
      <c r="P39" s="202">
        <v>20.100000000000001</v>
      </c>
      <c r="Q39" s="202">
        <v>13.85</v>
      </c>
      <c r="R39" s="202">
        <v>8.36</v>
      </c>
      <c r="S39" s="202">
        <v>0</v>
      </c>
      <c r="T39" s="202">
        <v>0</v>
      </c>
      <c r="U39" s="202">
        <v>29.51</v>
      </c>
      <c r="V39" s="202">
        <v>8.86</v>
      </c>
      <c r="W39" s="202">
        <v>19.12</v>
      </c>
      <c r="X39" s="202">
        <v>42.08</v>
      </c>
      <c r="Y39" s="202">
        <v>0</v>
      </c>
      <c r="Z39">
        <v>0</v>
      </c>
      <c r="AA39" s="202">
        <v>13.74</v>
      </c>
      <c r="AB39" s="202">
        <v>12.46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-1.34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118.86</v>
      </c>
      <c r="AQ39" s="202">
        <v>38.450000000000003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246.95</v>
      </c>
      <c r="L40" s="202">
        <v>144.9</v>
      </c>
      <c r="M40" s="202">
        <v>30.91</v>
      </c>
      <c r="N40" s="202">
        <v>50.55</v>
      </c>
      <c r="O40" s="202">
        <v>71.41</v>
      </c>
      <c r="P40" s="202">
        <v>20.100000000000001</v>
      </c>
      <c r="Q40" s="202">
        <v>13.85</v>
      </c>
      <c r="R40" s="202">
        <v>8.36</v>
      </c>
      <c r="S40" s="202">
        <v>0</v>
      </c>
      <c r="T40" s="202">
        <v>0</v>
      </c>
      <c r="U40" s="202">
        <v>31.18</v>
      </c>
      <c r="V40" s="202">
        <v>8.86</v>
      </c>
      <c r="W40" s="202">
        <v>19.12</v>
      </c>
      <c r="X40" s="202">
        <v>42.08</v>
      </c>
      <c r="Y40" s="202">
        <v>0</v>
      </c>
      <c r="Z40">
        <v>0</v>
      </c>
      <c r="AA40" s="202">
        <v>13.74</v>
      </c>
      <c r="AB40" s="202">
        <v>12.46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-1.34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118.86</v>
      </c>
      <c r="AQ40" s="202">
        <v>38.450000000000003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246.95</v>
      </c>
      <c r="L41" s="202">
        <v>144.9</v>
      </c>
      <c r="M41" s="202">
        <v>30.91</v>
      </c>
      <c r="N41" s="202">
        <v>50.55</v>
      </c>
      <c r="O41" s="202">
        <v>71.41</v>
      </c>
      <c r="P41" s="202">
        <v>20.100000000000001</v>
      </c>
      <c r="Q41" s="202">
        <v>13.85</v>
      </c>
      <c r="R41" s="202">
        <v>10.18</v>
      </c>
      <c r="S41" s="202">
        <v>0</v>
      </c>
      <c r="T41" s="202">
        <v>0</v>
      </c>
      <c r="U41" s="202">
        <v>32.799999999999997</v>
      </c>
      <c r="V41" s="202">
        <v>8.86</v>
      </c>
      <c r="W41" s="202">
        <v>19.12</v>
      </c>
      <c r="X41" s="202">
        <v>42.08</v>
      </c>
      <c r="Y41" s="202">
        <v>0</v>
      </c>
      <c r="Z41">
        <v>0</v>
      </c>
      <c r="AA41" s="202">
        <v>13.74</v>
      </c>
      <c r="AB41" s="202">
        <v>12.46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-1.34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120.09</v>
      </c>
      <c r="AQ41" s="202">
        <v>38.450000000000003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246.95</v>
      </c>
      <c r="L42" s="202">
        <v>144.9</v>
      </c>
      <c r="M42" s="202">
        <v>30.91</v>
      </c>
      <c r="N42" s="202">
        <v>50.55</v>
      </c>
      <c r="O42" s="202">
        <v>71.41</v>
      </c>
      <c r="P42" s="202">
        <v>20.100000000000001</v>
      </c>
      <c r="Q42" s="202">
        <v>13.85</v>
      </c>
      <c r="R42" s="202">
        <v>10.18</v>
      </c>
      <c r="S42" s="202">
        <v>0</v>
      </c>
      <c r="T42" s="202">
        <v>0</v>
      </c>
      <c r="U42" s="202">
        <v>34.409999999999997</v>
      </c>
      <c r="V42" s="202">
        <v>8.86</v>
      </c>
      <c r="W42" s="202">
        <v>19.12</v>
      </c>
      <c r="X42" s="202">
        <v>42.08</v>
      </c>
      <c r="Y42" s="202">
        <v>0</v>
      </c>
      <c r="Z42">
        <v>0</v>
      </c>
      <c r="AA42" s="202">
        <v>13.74</v>
      </c>
      <c r="AB42" s="202">
        <v>12.46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-1.34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120.09</v>
      </c>
      <c r="AQ42" s="202">
        <v>38.450000000000003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246.95</v>
      </c>
      <c r="L43" s="202">
        <v>144.9</v>
      </c>
      <c r="M43" s="202">
        <v>30.91</v>
      </c>
      <c r="N43" s="202">
        <v>50.55</v>
      </c>
      <c r="O43" s="202">
        <v>71.41</v>
      </c>
      <c r="P43" s="202">
        <v>20.100000000000001</v>
      </c>
      <c r="Q43" s="202">
        <v>13.85</v>
      </c>
      <c r="R43" s="202">
        <v>10.18</v>
      </c>
      <c r="S43" s="202">
        <v>0</v>
      </c>
      <c r="T43" s="202">
        <v>0</v>
      </c>
      <c r="U43" s="202">
        <v>36.03</v>
      </c>
      <c r="V43" s="202">
        <v>8.86</v>
      </c>
      <c r="W43" s="202">
        <v>19.12</v>
      </c>
      <c r="X43" s="202">
        <v>42.08</v>
      </c>
      <c r="Y43" s="202">
        <v>0</v>
      </c>
      <c r="Z43">
        <v>0</v>
      </c>
      <c r="AA43" s="202">
        <v>13.74</v>
      </c>
      <c r="AB43" s="202">
        <v>12.46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-1.34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118.86</v>
      </c>
      <c r="AQ43" s="202">
        <v>38.450000000000003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246.95</v>
      </c>
      <c r="L44" s="202">
        <v>144.9</v>
      </c>
      <c r="M44" s="202">
        <v>30.91</v>
      </c>
      <c r="N44" s="202">
        <v>50.55</v>
      </c>
      <c r="O44" s="202">
        <v>71.41</v>
      </c>
      <c r="P44" s="202">
        <v>20.100000000000001</v>
      </c>
      <c r="Q44" s="202">
        <v>13.85</v>
      </c>
      <c r="R44" s="202">
        <v>10.18</v>
      </c>
      <c r="S44" s="202">
        <v>0</v>
      </c>
      <c r="T44" s="202">
        <v>0</v>
      </c>
      <c r="U44" s="202">
        <v>38.130000000000003</v>
      </c>
      <c r="V44" s="202">
        <v>8.86</v>
      </c>
      <c r="W44" s="202">
        <v>19.12</v>
      </c>
      <c r="X44" s="202">
        <v>42.08</v>
      </c>
      <c r="Y44" s="202">
        <v>0</v>
      </c>
      <c r="Z44">
        <v>0</v>
      </c>
      <c r="AA44" s="202">
        <v>13.74</v>
      </c>
      <c r="AB44" s="202">
        <v>12.46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-1.34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118.86</v>
      </c>
      <c r="AQ44" s="202">
        <v>38.450000000000003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246.95</v>
      </c>
      <c r="L45" s="202">
        <v>147.25</v>
      </c>
      <c r="M45" s="202">
        <v>30.91</v>
      </c>
      <c r="N45" s="202">
        <v>50.55</v>
      </c>
      <c r="O45" s="202">
        <v>71.41</v>
      </c>
      <c r="P45" s="202">
        <v>20.100000000000001</v>
      </c>
      <c r="Q45" s="202">
        <v>13.85</v>
      </c>
      <c r="R45" s="202">
        <v>10.18</v>
      </c>
      <c r="S45" s="202">
        <v>0</v>
      </c>
      <c r="T45" s="202">
        <v>0</v>
      </c>
      <c r="U45" s="202">
        <v>40.04</v>
      </c>
      <c r="V45" s="202">
        <v>8.86</v>
      </c>
      <c r="W45" s="202">
        <v>19.12</v>
      </c>
      <c r="X45" s="202">
        <v>42.08</v>
      </c>
      <c r="Y45" s="202">
        <v>0</v>
      </c>
      <c r="Z45">
        <v>0</v>
      </c>
      <c r="AA45" s="202">
        <v>13.74</v>
      </c>
      <c r="AB45" s="202">
        <v>12.46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-1.34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118.86</v>
      </c>
      <c r="AQ45" s="202">
        <v>38.450000000000003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246.95</v>
      </c>
      <c r="L46" s="202">
        <v>147.25</v>
      </c>
      <c r="M46" s="202">
        <v>30.91</v>
      </c>
      <c r="N46" s="202">
        <v>50.55</v>
      </c>
      <c r="O46" s="202">
        <v>71.41</v>
      </c>
      <c r="P46" s="202">
        <v>20.100000000000001</v>
      </c>
      <c r="Q46" s="202">
        <v>13.85</v>
      </c>
      <c r="R46" s="202">
        <v>10.18</v>
      </c>
      <c r="S46" s="202">
        <v>0</v>
      </c>
      <c r="T46" s="202">
        <v>0</v>
      </c>
      <c r="U46" s="202">
        <v>40.04</v>
      </c>
      <c r="V46" s="202">
        <v>8.86</v>
      </c>
      <c r="W46" s="202">
        <v>19.12</v>
      </c>
      <c r="X46" s="202">
        <v>42.08</v>
      </c>
      <c r="Y46" s="202">
        <v>0</v>
      </c>
      <c r="Z46">
        <v>0</v>
      </c>
      <c r="AA46" s="202">
        <v>13.74</v>
      </c>
      <c r="AB46" s="202">
        <v>12.46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-1.34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118.86</v>
      </c>
      <c r="AQ46" s="202">
        <v>38.450000000000003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246.95</v>
      </c>
      <c r="L47" s="202">
        <v>147.25</v>
      </c>
      <c r="M47" s="202">
        <v>30.91</v>
      </c>
      <c r="N47" s="202">
        <v>50.55</v>
      </c>
      <c r="O47" s="202">
        <v>71.41</v>
      </c>
      <c r="P47" s="202">
        <v>20.100000000000001</v>
      </c>
      <c r="Q47" s="202">
        <v>13.85</v>
      </c>
      <c r="R47" s="202">
        <v>10.18</v>
      </c>
      <c r="S47" s="202">
        <v>0</v>
      </c>
      <c r="T47" s="202">
        <v>0</v>
      </c>
      <c r="U47" s="202">
        <v>40.04</v>
      </c>
      <c r="V47" s="202">
        <v>8.86</v>
      </c>
      <c r="W47" s="202">
        <v>19.12</v>
      </c>
      <c r="X47" s="202">
        <v>42.08</v>
      </c>
      <c r="Y47" s="202">
        <v>0</v>
      </c>
      <c r="Z47">
        <v>0</v>
      </c>
      <c r="AA47" s="202">
        <v>13.74</v>
      </c>
      <c r="AB47" s="202">
        <v>12.46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-1.34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118.86</v>
      </c>
      <c r="AQ47" s="202">
        <v>38.450000000000003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246.95</v>
      </c>
      <c r="L48" s="202">
        <v>147.25</v>
      </c>
      <c r="M48" s="202">
        <v>30.91</v>
      </c>
      <c r="N48" s="202">
        <v>50.55</v>
      </c>
      <c r="O48" s="202">
        <v>71.41</v>
      </c>
      <c r="P48" s="202">
        <v>20.100000000000001</v>
      </c>
      <c r="Q48" s="202">
        <v>13.85</v>
      </c>
      <c r="R48" s="202">
        <v>10.18</v>
      </c>
      <c r="S48" s="202">
        <v>0</v>
      </c>
      <c r="T48" s="202">
        <v>0</v>
      </c>
      <c r="U48" s="202">
        <v>40.04</v>
      </c>
      <c r="V48" s="202">
        <v>8.86</v>
      </c>
      <c r="W48" s="202">
        <v>19.12</v>
      </c>
      <c r="X48" s="202">
        <v>42.08</v>
      </c>
      <c r="Y48" s="202">
        <v>0</v>
      </c>
      <c r="Z48">
        <v>0</v>
      </c>
      <c r="AA48" s="202">
        <v>13.74</v>
      </c>
      <c r="AB48" s="202">
        <v>12.46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-1.34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118.86</v>
      </c>
      <c r="AQ48" s="202">
        <v>38.450000000000003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246.95</v>
      </c>
      <c r="L49" s="202">
        <v>147.25</v>
      </c>
      <c r="M49" s="202">
        <v>30.91</v>
      </c>
      <c r="N49" s="202">
        <v>50.55</v>
      </c>
      <c r="O49" s="202">
        <v>71.41</v>
      </c>
      <c r="P49" s="202">
        <v>20.100000000000001</v>
      </c>
      <c r="Q49" s="202">
        <v>13.85</v>
      </c>
      <c r="R49" s="202">
        <v>10.18</v>
      </c>
      <c r="S49" s="202">
        <v>0</v>
      </c>
      <c r="T49" s="202">
        <v>0</v>
      </c>
      <c r="U49" s="202">
        <v>40.04</v>
      </c>
      <c r="V49" s="202">
        <v>8.86</v>
      </c>
      <c r="W49" s="202">
        <v>19.12</v>
      </c>
      <c r="X49" s="202">
        <v>42.08</v>
      </c>
      <c r="Y49" s="202">
        <v>0</v>
      </c>
      <c r="Z49">
        <v>0</v>
      </c>
      <c r="AA49" s="202">
        <v>13.74</v>
      </c>
      <c r="AB49" s="202">
        <v>12.46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-1.34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118.86</v>
      </c>
      <c r="AQ49" s="202">
        <v>38.450000000000003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246.95</v>
      </c>
      <c r="L50" s="202">
        <v>147.25</v>
      </c>
      <c r="M50" s="202">
        <v>30.91</v>
      </c>
      <c r="N50" s="202">
        <v>50.55</v>
      </c>
      <c r="O50" s="202">
        <v>71.41</v>
      </c>
      <c r="P50" s="202">
        <v>20.100000000000001</v>
      </c>
      <c r="Q50" s="202">
        <v>13.85</v>
      </c>
      <c r="R50" s="202">
        <v>10.18</v>
      </c>
      <c r="S50" s="202">
        <v>0</v>
      </c>
      <c r="T50" s="202">
        <v>0</v>
      </c>
      <c r="U50" s="202">
        <v>40.04</v>
      </c>
      <c r="V50" s="202">
        <v>8.86</v>
      </c>
      <c r="W50" s="202">
        <v>19.12</v>
      </c>
      <c r="X50" s="202">
        <v>42.08</v>
      </c>
      <c r="Y50" s="202">
        <v>0</v>
      </c>
      <c r="Z50">
        <v>0</v>
      </c>
      <c r="AA50" s="202">
        <v>13.74</v>
      </c>
      <c r="AB50" s="202">
        <v>12.46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-1.34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118.86</v>
      </c>
      <c r="AQ50" s="202">
        <v>38.450000000000003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246.95</v>
      </c>
      <c r="L51" s="202">
        <v>146.6</v>
      </c>
      <c r="M51" s="202">
        <v>30.91</v>
      </c>
      <c r="N51" s="202">
        <v>50.55</v>
      </c>
      <c r="O51" s="202">
        <v>71.41</v>
      </c>
      <c r="P51" s="202">
        <v>20.100000000000001</v>
      </c>
      <c r="Q51" s="202">
        <v>11.63</v>
      </c>
      <c r="R51" s="202">
        <v>8.36</v>
      </c>
      <c r="S51" s="202">
        <v>0</v>
      </c>
      <c r="T51" s="202">
        <v>0</v>
      </c>
      <c r="U51" s="202">
        <v>40.04</v>
      </c>
      <c r="V51" s="202">
        <v>8.86</v>
      </c>
      <c r="W51" s="202">
        <v>19.12</v>
      </c>
      <c r="X51" s="202">
        <v>42.08</v>
      </c>
      <c r="Y51" s="202">
        <v>0</v>
      </c>
      <c r="Z51">
        <v>0</v>
      </c>
      <c r="AA51" s="202">
        <v>13.74</v>
      </c>
      <c r="AB51" s="202">
        <v>12.46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30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118.86</v>
      </c>
      <c r="AQ51" s="202">
        <v>38.450000000000003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246.95</v>
      </c>
      <c r="L52" s="202">
        <v>146.6</v>
      </c>
      <c r="M52" s="202">
        <v>30.91</v>
      </c>
      <c r="N52" s="202">
        <v>50.55</v>
      </c>
      <c r="O52" s="202">
        <v>71.41</v>
      </c>
      <c r="P52" s="202">
        <v>20.100000000000001</v>
      </c>
      <c r="Q52" s="202">
        <v>11.63</v>
      </c>
      <c r="R52" s="202">
        <v>8.36</v>
      </c>
      <c r="S52" s="202">
        <v>0</v>
      </c>
      <c r="T52" s="202">
        <v>0</v>
      </c>
      <c r="U52" s="202">
        <v>40.04</v>
      </c>
      <c r="V52" s="202">
        <v>8.86</v>
      </c>
      <c r="W52" s="202">
        <v>19.12</v>
      </c>
      <c r="X52" s="202">
        <v>42.08</v>
      </c>
      <c r="Y52" s="202">
        <v>0</v>
      </c>
      <c r="Z52">
        <v>0</v>
      </c>
      <c r="AA52" s="202">
        <v>13.74</v>
      </c>
      <c r="AB52" s="202">
        <v>12.46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30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118.86</v>
      </c>
      <c r="AQ52" s="202">
        <v>38.450000000000003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246.95</v>
      </c>
      <c r="L53" s="202">
        <v>146.6</v>
      </c>
      <c r="M53" s="202">
        <v>30.91</v>
      </c>
      <c r="N53" s="202">
        <v>50.55</v>
      </c>
      <c r="O53" s="202">
        <v>71.41</v>
      </c>
      <c r="P53" s="202">
        <v>20.100000000000001</v>
      </c>
      <c r="Q53" s="202">
        <v>11.63</v>
      </c>
      <c r="R53" s="202">
        <v>8.36</v>
      </c>
      <c r="S53" s="202">
        <v>0</v>
      </c>
      <c r="T53" s="202">
        <v>0</v>
      </c>
      <c r="U53" s="202">
        <v>40.04</v>
      </c>
      <c r="V53" s="202">
        <v>8.86</v>
      </c>
      <c r="W53" s="202">
        <v>19.12</v>
      </c>
      <c r="X53" s="202">
        <v>42.08</v>
      </c>
      <c r="Y53" s="202">
        <v>0</v>
      </c>
      <c r="Z53">
        <v>0</v>
      </c>
      <c r="AA53" s="202">
        <v>13.74</v>
      </c>
      <c r="AB53" s="202">
        <v>12.46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30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118.86</v>
      </c>
      <c r="AQ53" s="202">
        <v>38.450000000000003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246.95</v>
      </c>
      <c r="L54" s="202">
        <v>146.6</v>
      </c>
      <c r="M54" s="202">
        <v>30.91</v>
      </c>
      <c r="N54" s="202">
        <v>50.55</v>
      </c>
      <c r="O54" s="202">
        <v>71.41</v>
      </c>
      <c r="P54" s="202">
        <v>20.100000000000001</v>
      </c>
      <c r="Q54" s="202">
        <v>11.63</v>
      </c>
      <c r="R54" s="202">
        <v>8.36</v>
      </c>
      <c r="S54" s="202">
        <v>0</v>
      </c>
      <c r="T54" s="202">
        <v>0</v>
      </c>
      <c r="U54" s="202">
        <v>40.04</v>
      </c>
      <c r="V54" s="202">
        <v>8.86</v>
      </c>
      <c r="W54" s="202">
        <v>19.12</v>
      </c>
      <c r="X54" s="202">
        <v>42.08</v>
      </c>
      <c r="Y54" s="202">
        <v>0</v>
      </c>
      <c r="Z54">
        <v>0</v>
      </c>
      <c r="AA54" s="202">
        <v>13.74</v>
      </c>
      <c r="AB54" s="202">
        <v>12.46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30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118.86</v>
      </c>
      <c r="AQ54" s="202">
        <v>38.450000000000003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246.95</v>
      </c>
      <c r="L55" s="202">
        <v>147.25</v>
      </c>
      <c r="M55" s="202">
        <v>30.91</v>
      </c>
      <c r="N55" s="202">
        <v>50.55</v>
      </c>
      <c r="O55" s="202">
        <v>71.41</v>
      </c>
      <c r="P55" s="202">
        <v>20.100000000000001</v>
      </c>
      <c r="Q55" s="202">
        <v>13.85</v>
      </c>
      <c r="R55" s="202">
        <v>10.18</v>
      </c>
      <c r="S55" s="202">
        <v>0</v>
      </c>
      <c r="T55" s="202">
        <v>0</v>
      </c>
      <c r="U55" s="202">
        <v>40.04</v>
      </c>
      <c r="V55" s="202">
        <v>8.86</v>
      </c>
      <c r="W55" s="202">
        <v>19.12</v>
      </c>
      <c r="X55" s="202">
        <v>42.08</v>
      </c>
      <c r="Y55" s="202">
        <v>0</v>
      </c>
      <c r="Z55">
        <v>0</v>
      </c>
      <c r="AA55" s="202">
        <v>13.74</v>
      </c>
      <c r="AB55" s="202">
        <v>12.46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30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118.86</v>
      </c>
      <c r="AQ55" s="202">
        <v>38.450000000000003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246.95</v>
      </c>
      <c r="L56" s="202">
        <v>147.25</v>
      </c>
      <c r="M56" s="202">
        <v>30.91</v>
      </c>
      <c r="N56" s="202">
        <v>50.55</v>
      </c>
      <c r="O56" s="202">
        <v>71.41</v>
      </c>
      <c r="P56" s="202">
        <v>20.100000000000001</v>
      </c>
      <c r="Q56" s="202">
        <v>13.85</v>
      </c>
      <c r="R56" s="202">
        <v>10.18</v>
      </c>
      <c r="S56" s="202">
        <v>0</v>
      </c>
      <c r="T56" s="202">
        <v>0</v>
      </c>
      <c r="U56" s="202">
        <v>40.04</v>
      </c>
      <c r="V56" s="202">
        <v>8.86</v>
      </c>
      <c r="W56" s="202">
        <v>19.12</v>
      </c>
      <c r="X56" s="202">
        <v>42.08</v>
      </c>
      <c r="Y56" s="202">
        <v>0</v>
      </c>
      <c r="Z56">
        <v>0</v>
      </c>
      <c r="AA56" s="202">
        <v>13.74</v>
      </c>
      <c r="AB56" s="202">
        <v>12.46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30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118.86</v>
      </c>
      <c r="AQ56" s="202">
        <v>38.450000000000003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246.95</v>
      </c>
      <c r="L57" s="202">
        <v>147.25</v>
      </c>
      <c r="M57" s="202">
        <v>30.91</v>
      </c>
      <c r="N57" s="202">
        <v>50.55</v>
      </c>
      <c r="O57" s="202">
        <v>71.41</v>
      </c>
      <c r="P57" s="202">
        <v>20.100000000000001</v>
      </c>
      <c r="Q57" s="202">
        <v>13.85</v>
      </c>
      <c r="R57" s="202">
        <v>10.18</v>
      </c>
      <c r="S57" s="202">
        <v>0</v>
      </c>
      <c r="T57" s="202">
        <v>0</v>
      </c>
      <c r="U57" s="202">
        <v>40.619999999999997</v>
      </c>
      <c r="V57" s="202">
        <v>8.86</v>
      </c>
      <c r="W57" s="202">
        <v>19.12</v>
      </c>
      <c r="X57" s="202">
        <v>42.08</v>
      </c>
      <c r="Y57" s="202">
        <v>0</v>
      </c>
      <c r="Z57">
        <v>0</v>
      </c>
      <c r="AA57" s="202">
        <v>13.74</v>
      </c>
      <c r="AB57" s="202">
        <v>12.46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30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118.86</v>
      </c>
      <c r="AQ57" s="202">
        <v>38.4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246.95</v>
      </c>
      <c r="L58" s="202">
        <v>147.25</v>
      </c>
      <c r="M58" s="202">
        <v>30.91</v>
      </c>
      <c r="N58" s="202">
        <v>50.55</v>
      </c>
      <c r="O58" s="202">
        <v>71.41</v>
      </c>
      <c r="P58" s="202">
        <v>20.100000000000001</v>
      </c>
      <c r="Q58" s="202">
        <v>13.85</v>
      </c>
      <c r="R58" s="202">
        <v>10.18</v>
      </c>
      <c r="S58" s="202">
        <v>0</v>
      </c>
      <c r="T58" s="202">
        <v>0</v>
      </c>
      <c r="U58" s="202">
        <v>42.41</v>
      </c>
      <c r="V58" s="202">
        <v>8.86</v>
      </c>
      <c r="W58" s="202">
        <v>19.12</v>
      </c>
      <c r="X58" s="202">
        <v>42.08</v>
      </c>
      <c r="Y58" s="202">
        <v>0</v>
      </c>
      <c r="Z58">
        <v>0</v>
      </c>
      <c r="AA58" s="202">
        <v>13.74</v>
      </c>
      <c r="AB58" s="202">
        <v>12.46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30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115.38</v>
      </c>
      <c r="AQ58" s="202">
        <v>38.4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246.95</v>
      </c>
      <c r="L59" s="202">
        <v>147.25</v>
      </c>
      <c r="M59" s="202">
        <v>30.91</v>
      </c>
      <c r="N59" s="202">
        <v>50.55</v>
      </c>
      <c r="O59" s="202">
        <v>71.41</v>
      </c>
      <c r="P59" s="202">
        <v>20.100000000000001</v>
      </c>
      <c r="Q59" s="202">
        <v>13.85</v>
      </c>
      <c r="R59" s="202">
        <v>10.18</v>
      </c>
      <c r="S59" s="202">
        <v>0</v>
      </c>
      <c r="T59" s="202">
        <v>0</v>
      </c>
      <c r="U59" s="202">
        <v>43.56</v>
      </c>
      <c r="V59" s="202">
        <v>8.86</v>
      </c>
      <c r="W59" s="202">
        <v>19.12</v>
      </c>
      <c r="X59" s="202">
        <v>39.479999999999997</v>
      </c>
      <c r="Y59" s="202">
        <v>0</v>
      </c>
      <c r="Z59">
        <v>0</v>
      </c>
      <c r="AA59" s="202">
        <v>12.94</v>
      </c>
      <c r="AB59" s="202">
        <v>12.46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30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122.64</v>
      </c>
      <c r="AQ59" s="202">
        <v>39.619999999999997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246.95</v>
      </c>
      <c r="L60" s="202">
        <v>147.25</v>
      </c>
      <c r="M60" s="202">
        <v>30.91</v>
      </c>
      <c r="N60" s="202">
        <v>50.55</v>
      </c>
      <c r="O60" s="202">
        <v>71.41</v>
      </c>
      <c r="P60" s="202">
        <v>20.100000000000001</v>
      </c>
      <c r="Q60" s="202">
        <v>13.85</v>
      </c>
      <c r="R60" s="202">
        <v>10.18</v>
      </c>
      <c r="S60" s="202">
        <v>0</v>
      </c>
      <c r="T60" s="202">
        <v>0</v>
      </c>
      <c r="U60" s="202">
        <v>44.69</v>
      </c>
      <c r="V60" s="202">
        <v>8.86</v>
      </c>
      <c r="W60" s="202">
        <v>19.12</v>
      </c>
      <c r="X60" s="202">
        <v>39.479999999999997</v>
      </c>
      <c r="Y60" s="202">
        <v>0</v>
      </c>
      <c r="Z60">
        <v>0</v>
      </c>
      <c r="AA60" s="202">
        <v>12.94</v>
      </c>
      <c r="AB60" s="202">
        <v>12.46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30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122.64</v>
      </c>
      <c r="AQ60" s="202">
        <v>39.619999999999997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246.95</v>
      </c>
      <c r="L61" s="202">
        <v>147.25</v>
      </c>
      <c r="M61" s="202">
        <v>30.91</v>
      </c>
      <c r="N61" s="202">
        <v>50.55</v>
      </c>
      <c r="O61" s="202">
        <v>71.41</v>
      </c>
      <c r="P61" s="202">
        <v>20.100000000000001</v>
      </c>
      <c r="Q61" s="202">
        <v>13.85</v>
      </c>
      <c r="R61" s="202">
        <v>10.18</v>
      </c>
      <c r="S61" s="202">
        <v>0</v>
      </c>
      <c r="T61" s="202">
        <v>0</v>
      </c>
      <c r="U61" s="202">
        <v>47.55</v>
      </c>
      <c r="V61" s="202">
        <v>8.86</v>
      </c>
      <c r="W61" s="202">
        <v>19.12</v>
      </c>
      <c r="X61" s="202">
        <v>39.479999999999997</v>
      </c>
      <c r="Y61" s="202">
        <v>0</v>
      </c>
      <c r="Z61">
        <v>0</v>
      </c>
      <c r="AA61" s="202">
        <v>12.94</v>
      </c>
      <c r="AB61" s="202">
        <v>12.46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30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118.86</v>
      </c>
      <c r="AQ61" s="202">
        <v>38.4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246.95</v>
      </c>
      <c r="L62" s="202">
        <v>147.25</v>
      </c>
      <c r="M62" s="202">
        <v>30.91</v>
      </c>
      <c r="N62" s="202">
        <v>50.55</v>
      </c>
      <c r="O62" s="202">
        <v>71.41</v>
      </c>
      <c r="P62" s="202">
        <v>20.100000000000001</v>
      </c>
      <c r="Q62" s="202">
        <v>13.85</v>
      </c>
      <c r="R62" s="202">
        <v>10.18</v>
      </c>
      <c r="S62" s="202">
        <v>0</v>
      </c>
      <c r="T62" s="202">
        <v>0</v>
      </c>
      <c r="U62" s="202">
        <v>48.72</v>
      </c>
      <c r="V62" s="202">
        <v>8.86</v>
      </c>
      <c r="W62" s="202">
        <v>16.82</v>
      </c>
      <c r="X62" s="202">
        <v>42.08</v>
      </c>
      <c r="Y62" s="202">
        <v>0</v>
      </c>
      <c r="Z62">
        <v>0</v>
      </c>
      <c r="AA62" s="202">
        <v>12.94</v>
      </c>
      <c r="AB62" s="202">
        <v>12.46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30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118.86</v>
      </c>
      <c r="AQ62" s="202">
        <v>38.4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246.95</v>
      </c>
      <c r="L63" s="202">
        <v>147.25</v>
      </c>
      <c r="M63" s="202">
        <v>30.91</v>
      </c>
      <c r="N63" s="202">
        <v>50.55</v>
      </c>
      <c r="O63" s="202">
        <v>71.41</v>
      </c>
      <c r="P63" s="202">
        <v>20.100000000000001</v>
      </c>
      <c r="Q63" s="202">
        <v>13.85</v>
      </c>
      <c r="R63" s="202">
        <v>10.18</v>
      </c>
      <c r="S63" s="202">
        <v>0</v>
      </c>
      <c r="T63" s="202">
        <v>0</v>
      </c>
      <c r="U63" s="202">
        <v>49.89</v>
      </c>
      <c r="V63" s="202">
        <v>8.86</v>
      </c>
      <c r="W63" s="202">
        <v>19.12</v>
      </c>
      <c r="X63" s="202">
        <v>42.08</v>
      </c>
      <c r="Y63" s="202">
        <v>0</v>
      </c>
      <c r="Z63">
        <v>0</v>
      </c>
      <c r="AA63" s="202">
        <v>12.94</v>
      </c>
      <c r="AB63" s="202">
        <v>12.46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30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118.86</v>
      </c>
      <c r="AQ63" s="202">
        <v>38.4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246.95</v>
      </c>
      <c r="L64" s="202">
        <v>147.25</v>
      </c>
      <c r="M64" s="202">
        <v>30.91</v>
      </c>
      <c r="N64" s="202">
        <v>50.55</v>
      </c>
      <c r="O64" s="202">
        <v>71.41</v>
      </c>
      <c r="P64" s="202">
        <v>20.100000000000001</v>
      </c>
      <c r="Q64" s="202">
        <v>13.85</v>
      </c>
      <c r="R64" s="202">
        <v>10.18</v>
      </c>
      <c r="S64" s="202">
        <v>0</v>
      </c>
      <c r="T64" s="202">
        <v>0</v>
      </c>
      <c r="U64" s="202">
        <v>50.88</v>
      </c>
      <c r="V64" s="202">
        <v>8.86</v>
      </c>
      <c r="W64" s="202">
        <v>19.12</v>
      </c>
      <c r="X64" s="202">
        <v>42.08</v>
      </c>
      <c r="Y64" s="202">
        <v>0</v>
      </c>
      <c r="Z64">
        <v>0</v>
      </c>
      <c r="AA64" s="202">
        <v>12.94</v>
      </c>
      <c r="AB64" s="202">
        <v>12.46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30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118.86</v>
      </c>
      <c r="AQ64" s="202">
        <v>38.4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246.95</v>
      </c>
      <c r="L65" s="202">
        <v>112.08</v>
      </c>
      <c r="M65" s="202">
        <v>30.91</v>
      </c>
      <c r="N65" s="202">
        <v>50.55</v>
      </c>
      <c r="O65" s="202">
        <v>71.41</v>
      </c>
      <c r="P65" s="202">
        <v>20.100000000000001</v>
      </c>
      <c r="Q65" s="202">
        <v>11</v>
      </c>
      <c r="R65" s="202">
        <v>10.18</v>
      </c>
      <c r="S65" s="202">
        <v>0</v>
      </c>
      <c r="T65" s="202">
        <v>0</v>
      </c>
      <c r="U65" s="202">
        <v>50.88</v>
      </c>
      <c r="V65" s="202">
        <v>8.86</v>
      </c>
      <c r="W65" s="202">
        <v>19.12</v>
      </c>
      <c r="X65" s="202">
        <v>42.08</v>
      </c>
      <c r="Y65" s="202">
        <v>0</v>
      </c>
      <c r="Z65">
        <v>0</v>
      </c>
      <c r="AA65" s="202">
        <v>12.94</v>
      </c>
      <c r="AB65" s="202">
        <v>12.46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30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118.86</v>
      </c>
      <c r="AQ65" s="202">
        <v>38.4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246.95</v>
      </c>
      <c r="L66" s="202">
        <v>141.91999999999999</v>
      </c>
      <c r="M66" s="202">
        <v>30.91</v>
      </c>
      <c r="N66" s="202">
        <v>50.55</v>
      </c>
      <c r="O66" s="202">
        <v>71.41</v>
      </c>
      <c r="P66" s="202">
        <v>20.100000000000001</v>
      </c>
      <c r="Q66" s="202">
        <v>11</v>
      </c>
      <c r="R66" s="202">
        <v>10.18</v>
      </c>
      <c r="S66" s="202">
        <v>0</v>
      </c>
      <c r="T66" s="202">
        <v>0</v>
      </c>
      <c r="U66" s="202">
        <v>50.88</v>
      </c>
      <c r="V66" s="202">
        <v>8.86</v>
      </c>
      <c r="W66" s="202">
        <v>19.12</v>
      </c>
      <c r="X66" s="202">
        <v>42.08</v>
      </c>
      <c r="Y66" s="202">
        <v>0</v>
      </c>
      <c r="Z66">
        <v>0</v>
      </c>
      <c r="AA66" s="202">
        <v>12.94</v>
      </c>
      <c r="AB66" s="202">
        <v>12.46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30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118.86</v>
      </c>
      <c r="AQ66" s="202">
        <v>38.4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246.95</v>
      </c>
      <c r="L67" s="202">
        <v>141.91999999999999</v>
      </c>
      <c r="M67" s="202">
        <v>30.91</v>
      </c>
      <c r="N67" s="202">
        <v>50.55</v>
      </c>
      <c r="O67" s="202">
        <v>71.41</v>
      </c>
      <c r="P67" s="202">
        <v>20.100000000000001</v>
      </c>
      <c r="Q67" s="202">
        <v>11</v>
      </c>
      <c r="R67" s="202">
        <v>10.18</v>
      </c>
      <c r="S67" s="202">
        <v>0</v>
      </c>
      <c r="T67" s="202">
        <v>0</v>
      </c>
      <c r="U67" s="202">
        <v>50.88</v>
      </c>
      <c r="V67" s="202">
        <v>8.86</v>
      </c>
      <c r="W67" s="202">
        <v>19.12</v>
      </c>
      <c r="X67" s="202">
        <v>42.08</v>
      </c>
      <c r="Y67" s="202">
        <v>0</v>
      </c>
      <c r="Z67">
        <v>0</v>
      </c>
      <c r="AA67" s="202">
        <v>12.94</v>
      </c>
      <c r="AB67" s="202">
        <v>12.46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30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99.82</v>
      </c>
      <c r="AQ67" s="202">
        <v>38.4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246.95</v>
      </c>
      <c r="L68" s="202">
        <v>141.28</v>
      </c>
      <c r="M68" s="202">
        <v>30.91</v>
      </c>
      <c r="N68" s="202">
        <v>50.55</v>
      </c>
      <c r="O68" s="202">
        <v>71.41</v>
      </c>
      <c r="P68" s="202">
        <v>20.100000000000001</v>
      </c>
      <c r="Q68" s="202">
        <v>8.92</v>
      </c>
      <c r="R68" s="202">
        <v>8.36</v>
      </c>
      <c r="S68" s="202">
        <v>0</v>
      </c>
      <c r="T68" s="202">
        <v>0</v>
      </c>
      <c r="U68" s="202">
        <v>52.34</v>
      </c>
      <c r="V68" s="202">
        <v>8.86</v>
      </c>
      <c r="W68" s="202">
        <v>19.12</v>
      </c>
      <c r="X68" s="202">
        <v>42.08</v>
      </c>
      <c r="Y68" s="202">
        <v>0</v>
      </c>
      <c r="Z68">
        <v>0</v>
      </c>
      <c r="AA68" s="202">
        <v>12.94</v>
      </c>
      <c r="AB68" s="202">
        <v>12.46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30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99.82</v>
      </c>
      <c r="AQ68" s="202">
        <v>38.4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242.94</v>
      </c>
      <c r="L69" s="202">
        <v>141.28</v>
      </c>
      <c r="M69" s="202">
        <v>30.91</v>
      </c>
      <c r="N69" s="202">
        <v>50.55</v>
      </c>
      <c r="O69" s="202">
        <v>71.41</v>
      </c>
      <c r="P69" s="202">
        <v>20.100000000000001</v>
      </c>
      <c r="Q69" s="202">
        <v>8.92</v>
      </c>
      <c r="R69" s="202">
        <v>8.36</v>
      </c>
      <c r="S69" s="202">
        <v>0</v>
      </c>
      <c r="T69" s="202">
        <v>0</v>
      </c>
      <c r="U69" s="202">
        <v>52.55</v>
      </c>
      <c r="V69" s="202">
        <v>8.86</v>
      </c>
      <c r="W69" s="202">
        <v>19.12</v>
      </c>
      <c r="X69" s="202">
        <v>42.08</v>
      </c>
      <c r="Y69" s="202">
        <v>0</v>
      </c>
      <c r="Z69">
        <v>0</v>
      </c>
      <c r="AA69" s="202">
        <v>12.94</v>
      </c>
      <c r="AB69" s="202">
        <v>12.46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30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99.82</v>
      </c>
      <c r="AQ69" s="202">
        <v>38.4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246.95</v>
      </c>
      <c r="L70" s="202">
        <v>141.28</v>
      </c>
      <c r="M70" s="202">
        <v>30.91</v>
      </c>
      <c r="N70" s="202">
        <v>50.55</v>
      </c>
      <c r="O70" s="202">
        <v>71.41</v>
      </c>
      <c r="P70" s="202">
        <v>20.100000000000001</v>
      </c>
      <c r="Q70" s="202">
        <v>8.92</v>
      </c>
      <c r="R70" s="202">
        <v>8.36</v>
      </c>
      <c r="S70" s="202">
        <v>0</v>
      </c>
      <c r="T70" s="202">
        <v>0</v>
      </c>
      <c r="U70" s="202">
        <v>53.25</v>
      </c>
      <c r="V70" s="202">
        <v>8.86</v>
      </c>
      <c r="W70" s="202">
        <v>19.12</v>
      </c>
      <c r="X70" s="202">
        <v>42.08</v>
      </c>
      <c r="Y70" s="202">
        <v>0</v>
      </c>
      <c r="Z70">
        <v>0</v>
      </c>
      <c r="AA70" s="202">
        <v>12.94</v>
      </c>
      <c r="AB70" s="202">
        <v>12.46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30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99.82</v>
      </c>
      <c r="AQ70" s="202">
        <v>38.4</v>
      </c>
      <c r="AR70" s="202">
        <v>41.65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246.95</v>
      </c>
      <c r="L71" s="202">
        <v>68.09</v>
      </c>
      <c r="M71" s="202">
        <v>30.91</v>
      </c>
      <c r="N71" s="202">
        <v>50.55</v>
      </c>
      <c r="O71" s="202">
        <v>71.41</v>
      </c>
      <c r="P71" s="202">
        <v>20.100000000000001</v>
      </c>
      <c r="Q71" s="202">
        <v>8.75</v>
      </c>
      <c r="R71" s="202">
        <v>7.83</v>
      </c>
      <c r="S71" s="202">
        <v>0</v>
      </c>
      <c r="T71" s="202">
        <v>0</v>
      </c>
      <c r="U71" s="202">
        <v>55.06</v>
      </c>
      <c r="V71" s="202">
        <v>8.86</v>
      </c>
      <c r="W71" s="202">
        <v>19.12</v>
      </c>
      <c r="X71" s="202">
        <v>42.08</v>
      </c>
      <c r="Y71" s="202">
        <v>0</v>
      </c>
      <c r="Z71">
        <v>0</v>
      </c>
      <c r="AA71" s="202">
        <v>12.94</v>
      </c>
      <c r="AB71" s="202">
        <v>12.46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30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99.82</v>
      </c>
      <c r="AQ71" s="202">
        <v>38.4</v>
      </c>
      <c r="AR71" s="202">
        <v>38.43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246.95</v>
      </c>
      <c r="L72" s="202">
        <v>151.76</v>
      </c>
      <c r="M72" s="202">
        <v>30.91</v>
      </c>
      <c r="N72" s="202">
        <v>50.55</v>
      </c>
      <c r="O72" s="202">
        <v>71.41</v>
      </c>
      <c r="P72" s="202">
        <v>20.100000000000001</v>
      </c>
      <c r="Q72" s="202">
        <v>8.75</v>
      </c>
      <c r="R72" s="202">
        <v>7.83</v>
      </c>
      <c r="S72" s="202">
        <v>0</v>
      </c>
      <c r="T72" s="202">
        <v>0</v>
      </c>
      <c r="U72" s="202">
        <v>55.89</v>
      </c>
      <c r="V72" s="202">
        <v>8.86</v>
      </c>
      <c r="W72" s="202">
        <v>19.12</v>
      </c>
      <c r="X72" s="202">
        <v>42.08</v>
      </c>
      <c r="Y72" s="202">
        <v>0</v>
      </c>
      <c r="Z72">
        <v>0</v>
      </c>
      <c r="AA72" s="202">
        <v>12.94</v>
      </c>
      <c r="AB72" s="202">
        <v>12.46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30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99.82</v>
      </c>
      <c r="AQ72" s="202">
        <v>38.4</v>
      </c>
      <c r="AR72" s="202">
        <v>35.22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246.95</v>
      </c>
      <c r="L73" s="202">
        <v>9.7799999999999994</v>
      </c>
      <c r="M73" s="202">
        <v>30.91</v>
      </c>
      <c r="N73" s="202">
        <v>50.55</v>
      </c>
      <c r="O73" s="202">
        <v>71.41</v>
      </c>
      <c r="P73" s="202">
        <v>20.100000000000001</v>
      </c>
      <c r="Q73" s="202">
        <v>8.75</v>
      </c>
      <c r="R73" s="202">
        <v>7.83</v>
      </c>
      <c r="S73" s="202">
        <v>0</v>
      </c>
      <c r="T73" s="202">
        <v>0</v>
      </c>
      <c r="U73" s="202">
        <v>54.22</v>
      </c>
      <c r="V73" s="202">
        <v>8.86</v>
      </c>
      <c r="W73" s="202">
        <v>19.12</v>
      </c>
      <c r="X73" s="202">
        <v>42.08</v>
      </c>
      <c r="Y73" s="202">
        <v>0</v>
      </c>
      <c r="Z73">
        <v>0</v>
      </c>
      <c r="AA73" s="202">
        <v>12.94</v>
      </c>
      <c r="AB73" s="202">
        <v>12.46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39.340000000000003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99.82</v>
      </c>
      <c r="AQ73" s="202">
        <v>38.4</v>
      </c>
      <c r="AR73" s="202">
        <v>32.86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246.95</v>
      </c>
      <c r="L74" s="202">
        <v>19.399999999999999</v>
      </c>
      <c r="M74" s="202">
        <v>30.91</v>
      </c>
      <c r="N74" s="202">
        <v>50.55</v>
      </c>
      <c r="O74" s="202">
        <v>71.41</v>
      </c>
      <c r="P74" s="202">
        <v>20.100000000000001</v>
      </c>
      <c r="Q74" s="202">
        <v>8.75</v>
      </c>
      <c r="R74" s="202">
        <v>7.83</v>
      </c>
      <c r="S74" s="202">
        <v>0</v>
      </c>
      <c r="T74" s="202">
        <v>0</v>
      </c>
      <c r="U74" s="202">
        <v>54.22</v>
      </c>
      <c r="V74" s="202">
        <v>8.86</v>
      </c>
      <c r="W74" s="202">
        <v>19.12</v>
      </c>
      <c r="X74" s="202">
        <v>42.08</v>
      </c>
      <c r="Y74" s="202">
        <v>0</v>
      </c>
      <c r="Z74">
        <v>0</v>
      </c>
      <c r="AA74" s="202">
        <v>12.94</v>
      </c>
      <c r="AB74" s="202">
        <v>12.46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39.340000000000003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99.82</v>
      </c>
      <c r="AQ74" s="202">
        <v>38.4</v>
      </c>
      <c r="AR74" s="202">
        <v>27.49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246.95</v>
      </c>
      <c r="L75" s="202">
        <v>19.399999999999999</v>
      </c>
      <c r="M75" s="202">
        <v>30.91</v>
      </c>
      <c r="N75" s="202">
        <v>50.55</v>
      </c>
      <c r="O75" s="202">
        <v>71.41</v>
      </c>
      <c r="P75" s="202">
        <v>20.100000000000001</v>
      </c>
      <c r="Q75" s="202">
        <v>8.75</v>
      </c>
      <c r="R75" s="202">
        <v>7.83</v>
      </c>
      <c r="S75" s="202">
        <v>0</v>
      </c>
      <c r="T75" s="202">
        <v>0</v>
      </c>
      <c r="U75" s="202">
        <v>54.22</v>
      </c>
      <c r="V75" s="202">
        <v>8.86</v>
      </c>
      <c r="W75" s="202">
        <v>19.12</v>
      </c>
      <c r="X75" s="202">
        <v>42.08</v>
      </c>
      <c r="Y75" s="202">
        <v>0</v>
      </c>
      <c r="Z75">
        <v>0</v>
      </c>
      <c r="AA75" s="202">
        <v>12.94</v>
      </c>
      <c r="AB75" s="202">
        <v>12.46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50.25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99.82</v>
      </c>
      <c r="AQ75" s="202">
        <v>38.4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246.95</v>
      </c>
      <c r="L76" s="202">
        <v>19.399999999999999</v>
      </c>
      <c r="M76" s="202">
        <v>30.91</v>
      </c>
      <c r="N76" s="202">
        <v>50.55</v>
      </c>
      <c r="O76" s="202">
        <v>71.41</v>
      </c>
      <c r="P76" s="202">
        <v>20.100000000000001</v>
      </c>
      <c r="Q76" s="202">
        <v>8.75</v>
      </c>
      <c r="R76" s="202">
        <v>7.83</v>
      </c>
      <c r="S76" s="202">
        <v>0</v>
      </c>
      <c r="T76" s="202">
        <v>0</v>
      </c>
      <c r="U76" s="202">
        <v>54.22</v>
      </c>
      <c r="V76" s="202">
        <v>8.86</v>
      </c>
      <c r="W76" s="202">
        <v>19.12</v>
      </c>
      <c r="X76" s="202">
        <v>42.08</v>
      </c>
      <c r="Y76" s="202">
        <v>0</v>
      </c>
      <c r="Z76">
        <v>0</v>
      </c>
      <c r="AA76" s="202">
        <v>12.94</v>
      </c>
      <c r="AB76" s="202">
        <v>12.46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95.47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99.82</v>
      </c>
      <c r="AQ76" s="202">
        <v>38.4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246.95</v>
      </c>
      <c r="L77" s="202">
        <v>9.5500000000000007</v>
      </c>
      <c r="M77" s="202">
        <v>30.91</v>
      </c>
      <c r="N77" s="202">
        <v>50.55</v>
      </c>
      <c r="O77" s="202">
        <v>71.41</v>
      </c>
      <c r="P77" s="202">
        <v>20.100000000000001</v>
      </c>
      <c r="Q77" s="202">
        <v>8.75</v>
      </c>
      <c r="R77" s="202">
        <v>7.83</v>
      </c>
      <c r="S77" s="202">
        <v>0</v>
      </c>
      <c r="T77" s="202">
        <v>0</v>
      </c>
      <c r="U77" s="202">
        <v>54.22</v>
      </c>
      <c r="V77" s="202">
        <v>8.86</v>
      </c>
      <c r="W77" s="202">
        <v>19.12</v>
      </c>
      <c r="X77" s="202">
        <v>42.08</v>
      </c>
      <c r="Y77" s="202">
        <v>0</v>
      </c>
      <c r="Z77">
        <v>0</v>
      </c>
      <c r="AA77" s="202">
        <v>12.94</v>
      </c>
      <c r="AB77" s="202">
        <v>12.46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113.61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99.82</v>
      </c>
      <c r="AQ77" s="202">
        <v>38.4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246.95</v>
      </c>
      <c r="L78" s="202">
        <v>9.5500000000000007</v>
      </c>
      <c r="M78" s="202">
        <v>30.91</v>
      </c>
      <c r="N78" s="202">
        <v>50.55</v>
      </c>
      <c r="O78" s="202">
        <v>71.41</v>
      </c>
      <c r="P78" s="202">
        <v>20.100000000000001</v>
      </c>
      <c r="Q78" s="202">
        <v>8.75</v>
      </c>
      <c r="R78" s="202">
        <v>7.83</v>
      </c>
      <c r="S78" s="202">
        <v>0</v>
      </c>
      <c r="T78" s="202">
        <v>0</v>
      </c>
      <c r="U78" s="202">
        <v>54.22</v>
      </c>
      <c r="V78" s="202">
        <v>8.86</v>
      </c>
      <c r="W78" s="202">
        <v>19.12</v>
      </c>
      <c r="X78" s="202">
        <v>42.08</v>
      </c>
      <c r="Y78" s="202">
        <v>0</v>
      </c>
      <c r="Z78">
        <v>0</v>
      </c>
      <c r="AA78" s="202">
        <v>12.94</v>
      </c>
      <c r="AB78" s="202">
        <v>12.46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177.18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99.82</v>
      </c>
      <c r="AQ78" s="202">
        <v>38.4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246.95</v>
      </c>
      <c r="L79" s="202">
        <v>19.399999999999999</v>
      </c>
      <c r="M79" s="202">
        <v>30.91</v>
      </c>
      <c r="N79" s="202">
        <v>50.55</v>
      </c>
      <c r="O79" s="202">
        <v>71.41</v>
      </c>
      <c r="P79" s="202">
        <v>20.100000000000001</v>
      </c>
      <c r="Q79" s="202">
        <v>8.75</v>
      </c>
      <c r="R79" s="202">
        <v>7.83</v>
      </c>
      <c r="S79" s="202">
        <v>0</v>
      </c>
      <c r="T79" s="202">
        <v>0</v>
      </c>
      <c r="U79" s="202">
        <v>54.22</v>
      </c>
      <c r="V79" s="202">
        <v>8.86</v>
      </c>
      <c r="W79" s="202">
        <v>19.12</v>
      </c>
      <c r="X79" s="202">
        <v>42.08</v>
      </c>
      <c r="Y79" s="202">
        <v>0</v>
      </c>
      <c r="Z79">
        <v>0</v>
      </c>
      <c r="AA79" s="202">
        <v>12.94</v>
      </c>
      <c r="AB79" s="202">
        <v>12.46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236.88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99.82</v>
      </c>
      <c r="AQ79" s="202">
        <v>38.4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246.95</v>
      </c>
      <c r="L80" s="202">
        <v>19.399999999999999</v>
      </c>
      <c r="M80" s="202">
        <v>30.91</v>
      </c>
      <c r="N80" s="202">
        <v>50.55</v>
      </c>
      <c r="O80" s="202">
        <v>71.41</v>
      </c>
      <c r="P80" s="202">
        <v>20.100000000000001</v>
      </c>
      <c r="Q80" s="202">
        <v>8.75</v>
      </c>
      <c r="R80" s="202">
        <v>7.83</v>
      </c>
      <c r="S80" s="202">
        <v>0</v>
      </c>
      <c r="T80" s="202">
        <v>0</v>
      </c>
      <c r="U80" s="202">
        <v>54.22</v>
      </c>
      <c r="V80" s="202">
        <v>8.86</v>
      </c>
      <c r="W80" s="202">
        <v>19.12</v>
      </c>
      <c r="X80" s="202">
        <v>42.08</v>
      </c>
      <c r="Y80" s="202">
        <v>0</v>
      </c>
      <c r="Z80">
        <v>0</v>
      </c>
      <c r="AA80" s="202">
        <v>12.94</v>
      </c>
      <c r="AB80" s="202">
        <v>12.46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264.52999999999997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99.82</v>
      </c>
      <c r="AQ80" s="202">
        <v>38.4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246.95</v>
      </c>
      <c r="L81" s="202">
        <v>19.399999999999999</v>
      </c>
      <c r="M81" s="202">
        <v>30.91</v>
      </c>
      <c r="N81" s="202">
        <v>50.55</v>
      </c>
      <c r="O81" s="202">
        <v>71.41</v>
      </c>
      <c r="P81" s="202">
        <v>20.100000000000001</v>
      </c>
      <c r="Q81" s="202">
        <v>8.75</v>
      </c>
      <c r="R81" s="202">
        <v>7.83</v>
      </c>
      <c r="S81" s="202">
        <v>0</v>
      </c>
      <c r="T81" s="202">
        <v>0</v>
      </c>
      <c r="U81" s="202">
        <v>54.22</v>
      </c>
      <c r="V81" s="202">
        <v>8.86</v>
      </c>
      <c r="W81" s="202">
        <v>19.12</v>
      </c>
      <c r="X81" s="202">
        <v>42.08</v>
      </c>
      <c r="Y81" s="202">
        <v>0</v>
      </c>
      <c r="Z81">
        <v>0</v>
      </c>
      <c r="AA81" s="202">
        <v>12.94</v>
      </c>
      <c r="AB81" s="202">
        <v>12.46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264.52999999999997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99.82</v>
      </c>
      <c r="AQ81" s="202">
        <v>38.4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246.95</v>
      </c>
      <c r="L82" s="202">
        <v>19.399999999999999</v>
      </c>
      <c r="M82" s="202">
        <v>30.91</v>
      </c>
      <c r="N82" s="202">
        <v>50.55</v>
      </c>
      <c r="O82" s="202">
        <v>71.41</v>
      </c>
      <c r="P82" s="202">
        <v>20.100000000000001</v>
      </c>
      <c r="Q82" s="202">
        <v>8.75</v>
      </c>
      <c r="R82" s="202">
        <v>7.83</v>
      </c>
      <c r="S82" s="202">
        <v>0</v>
      </c>
      <c r="T82" s="202">
        <v>0</v>
      </c>
      <c r="U82" s="202">
        <v>54.22</v>
      </c>
      <c r="V82" s="202">
        <v>8.86</v>
      </c>
      <c r="W82" s="202">
        <v>19.12</v>
      </c>
      <c r="X82" s="202">
        <v>42.08</v>
      </c>
      <c r="Y82" s="202">
        <v>0</v>
      </c>
      <c r="Z82">
        <v>0</v>
      </c>
      <c r="AA82" s="202">
        <v>12.94</v>
      </c>
      <c r="AB82" s="202">
        <v>12.46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264.52999999999997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99.82</v>
      </c>
      <c r="AQ82" s="202">
        <v>38.4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2.29</v>
      </c>
      <c r="E83" s="202">
        <v>0</v>
      </c>
      <c r="F83" s="202">
        <v>0</v>
      </c>
      <c r="G83" s="202">
        <v>56.65</v>
      </c>
      <c r="H83" s="202">
        <v>0</v>
      </c>
      <c r="I83" s="202">
        <v>0</v>
      </c>
      <c r="J83" s="202">
        <v>0</v>
      </c>
      <c r="K83" s="202">
        <v>246.95</v>
      </c>
      <c r="L83" s="202">
        <v>19.399999999999999</v>
      </c>
      <c r="M83" s="202">
        <v>30.91</v>
      </c>
      <c r="N83" s="202">
        <v>50.55</v>
      </c>
      <c r="O83" s="202">
        <v>71.41</v>
      </c>
      <c r="P83" s="202">
        <v>20.100000000000001</v>
      </c>
      <c r="Q83" s="202">
        <v>8.75</v>
      </c>
      <c r="R83" s="202">
        <v>7.83</v>
      </c>
      <c r="S83" s="202">
        <v>0</v>
      </c>
      <c r="T83" s="202">
        <v>0</v>
      </c>
      <c r="U83" s="202">
        <v>54.22</v>
      </c>
      <c r="V83" s="202">
        <v>8.86</v>
      </c>
      <c r="W83" s="202">
        <v>19.12</v>
      </c>
      <c r="X83" s="202">
        <v>42.08</v>
      </c>
      <c r="Y83" s="202">
        <v>0</v>
      </c>
      <c r="Z83">
        <v>0</v>
      </c>
      <c r="AA83" s="202">
        <v>12.94</v>
      </c>
      <c r="AB83" s="202">
        <v>12.46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264.52999999999997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99.82</v>
      </c>
      <c r="AQ83" s="202">
        <v>38.4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6.31</v>
      </c>
      <c r="E84" s="202">
        <v>0</v>
      </c>
      <c r="F84" s="202">
        <v>0</v>
      </c>
      <c r="G84" s="202">
        <v>56.65</v>
      </c>
      <c r="H84" s="202">
        <v>0</v>
      </c>
      <c r="I84" s="202">
        <v>0</v>
      </c>
      <c r="J84" s="202">
        <v>0</v>
      </c>
      <c r="K84" s="202">
        <v>246.95</v>
      </c>
      <c r="L84" s="202">
        <v>19.399999999999999</v>
      </c>
      <c r="M84" s="202">
        <v>30.91</v>
      </c>
      <c r="N84" s="202">
        <v>50.55</v>
      </c>
      <c r="O84" s="202">
        <v>71.41</v>
      </c>
      <c r="P84" s="202">
        <v>20.100000000000001</v>
      </c>
      <c r="Q84" s="202">
        <v>8.75</v>
      </c>
      <c r="R84" s="202">
        <v>7.83</v>
      </c>
      <c r="S84" s="202">
        <v>0</v>
      </c>
      <c r="T84" s="202">
        <v>0</v>
      </c>
      <c r="U84" s="202">
        <v>54.22</v>
      </c>
      <c r="V84" s="202">
        <v>8.86</v>
      </c>
      <c r="W84" s="202">
        <v>19.12</v>
      </c>
      <c r="X84" s="202">
        <v>42.08</v>
      </c>
      <c r="Y84" s="202">
        <v>0</v>
      </c>
      <c r="Z84">
        <v>0</v>
      </c>
      <c r="AA84" s="202">
        <v>12.94</v>
      </c>
      <c r="AB84" s="202">
        <v>12.46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264.52999999999997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99.82</v>
      </c>
      <c r="AQ84" s="202">
        <v>38.4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6.31</v>
      </c>
      <c r="E85" s="202">
        <v>0</v>
      </c>
      <c r="F85" s="202">
        <v>0</v>
      </c>
      <c r="G85" s="202">
        <v>56.65</v>
      </c>
      <c r="H85" s="202">
        <v>0</v>
      </c>
      <c r="I85" s="202">
        <v>0</v>
      </c>
      <c r="J85" s="202">
        <v>0</v>
      </c>
      <c r="K85" s="202">
        <v>246.95</v>
      </c>
      <c r="L85" s="202">
        <v>19.399999999999999</v>
      </c>
      <c r="M85" s="202">
        <v>30.91</v>
      </c>
      <c r="N85" s="202">
        <v>50.55</v>
      </c>
      <c r="O85" s="202">
        <v>71.41</v>
      </c>
      <c r="P85" s="202">
        <v>20.100000000000001</v>
      </c>
      <c r="Q85" s="202">
        <v>8.75</v>
      </c>
      <c r="R85" s="202">
        <v>7.83</v>
      </c>
      <c r="S85" s="202">
        <v>0</v>
      </c>
      <c r="T85" s="202">
        <v>0</v>
      </c>
      <c r="U85" s="202">
        <v>54.22</v>
      </c>
      <c r="V85" s="202">
        <v>8.86</v>
      </c>
      <c r="W85" s="202">
        <v>19.12</v>
      </c>
      <c r="X85" s="202">
        <v>42.08</v>
      </c>
      <c r="Y85" s="202">
        <v>0</v>
      </c>
      <c r="Z85">
        <v>0</v>
      </c>
      <c r="AA85" s="202">
        <v>12.94</v>
      </c>
      <c r="AB85" s="202">
        <v>12.46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264.52999999999997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99.82</v>
      </c>
      <c r="AQ85" s="202">
        <v>38.4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6.31</v>
      </c>
      <c r="E86" s="202">
        <v>0</v>
      </c>
      <c r="F86" s="202">
        <v>0</v>
      </c>
      <c r="G86" s="202">
        <v>56.65</v>
      </c>
      <c r="H86" s="202">
        <v>0</v>
      </c>
      <c r="I86" s="202">
        <v>0</v>
      </c>
      <c r="J86" s="202">
        <v>0</v>
      </c>
      <c r="K86" s="202">
        <v>246.95</v>
      </c>
      <c r="L86" s="202">
        <v>19.399999999999999</v>
      </c>
      <c r="M86" s="202">
        <v>30.91</v>
      </c>
      <c r="N86" s="202">
        <v>50.55</v>
      </c>
      <c r="O86" s="202">
        <v>71.41</v>
      </c>
      <c r="P86" s="202">
        <v>20.100000000000001</v>
      </c>
      <c r="Q86" s="202">
        <v>8.75</v>
      </c>
      <c r="R86" s="202">
        <v>7.83</v>
      </c>
      <c r="S86" s="202">
        <v>0</v>
      </c>
      <c r="T86" s="202">
        <v>0</v>
      </c>
      <c r="U86" s="202">
        <v>54.22</v>
      </c>
      <c r="V86" s="202">
        <v>8.86</v>
      </c>
      <c r="W86" s="202">
        <v>19.12</v>
      </c>
      <c r="X86" s="202">
        <v>42.08</v>
      </c>
      <c r="Y86" s="202">
        <v>0</v>
      </c>
      <c r="Z86">
        <v>0</v>
      </c>
      <c r="AA86" s="202">
        <v>12.94</v>
      </c>
      <c r="AB86" s="202">
        <v>12.46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264.52999999999997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99.82</v>
      </c>
      <c r="AQ86" s="202">
        <v>38.4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6.31</v>
      </c>
      <c r="E87" s="202">
        <v>0</v>
      </c>
      <c r="F87" s="202">
        <v>0</v>
      </c>
      <c r="G87" s="202">
        <v>75.41</v>
      </c>
      <c r="H87" s="202">
        <v>0</v>
      </c>
      <c r="I87" s="202">
        <v>0</v>
      </c>
      <c r="J87" s="202">
        <v>0</v>
      </c>
      <c r="K87" s="202">
        <v>246.95</v>
      </c>
      <c r="L87" s="202">
        <v>19.399999999999999</v>
      </c>
      <c r="M87" s="202">
        <v>30.91</v>
      </c>
      <c r="N87" s="202">
        <v>50.55</v>
      </c>
      <c r="O87" s="202">
        <v>71.41</v>
      </c>
      <c r="P87" s="202">
        <v>20.100000000000001</v>
      </c>
      <c r="Q87" s="202">
        <v>8.75</v>
      </c>
      <c r="R87" s="202">
        <v>7.83</v>
      </c>
      <c r="S87" s="202">
        <v>0</v>
      </c>
      <c r="T87" s="202">
        <v>0</v>
      </c>
      <c r="U87" s="202">
        <v>54.22</v>
      </c>
      <c r="V87" s="202">
        <v>8.86</v>
      </c>
      <c r="W87" s="202">
        <v>19.12</v>
      </c>
      <c r="X87" s="202">
        <v>42.08</v>
      </c>
      <c r="Y87" s="202">
        <v>0</v>
      </c>
      <c r="Z87">
        <v>0</v>
      </c>
      <c r="AA87" s="202">
        <v>12.94</v>
      </c>
      <c r="AB87" s="202">
        <v>12.46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264.52999999999997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99.82</v>
      </c>
      <c r="AQ87" s="202">
        <v>38.4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8.02</v>
      </c>
      <c r="E88" s="202">
        <v>0</v>
      </c>
      <c r="F88" s="202">
        <v>0</v>
      </c>
      <c r="G88" s="202">
        <v>75.41</v>
      </c>
      <c r="H88" s="202">
        <v>0</v>
      </c>
      <c r="I88" s="202">
        <v>0</v>
      </c>
      <c r="J88" s="202">
        <v>0</v>
      </c>
      <c r="K88" s="202">
        <v>246.95</v>
      </c>
      <c r="L88" s="202">
        <v>19.399999999999999</v>
      </c>
      <c r="M88" s="202">
        <v>30.91</v>
      </c>
      <c r="N88" s="202">
        <v>50.55</v>
      </c>
      <c r="O88" s="202">
        <v>71.41</v>
      </c>
      <c r="P88" s="202">
        <v>20.100000000000001</v>
      </c>
      <c r="Q88" s="202">
        <v>8.75</v>
      </c>
      <c r="R88" s="202">
        <v>7.83</v>
      </c>
      <c r="S88" s="202">
        <v>0</v>
      </c>
      <c r="T88" s="202">
        <v>0</v>
      </c>
      <c r="U88" s="202">
        <v>54.22</v>
      </c>
      <c r="V88" s="202">
        <v>8.86</v>
      </c>
      <c r="W88" s="202">
        <v>19.12</v>
      </c>
      <c r="X88" s="202">
        <v>42.08</v>
      </c>
      <c r="Y88" s="202">
        <v>0</v>
      </c>
      <c r="Z88">
        <v>0</v>
      </c>
      <c r="AA88" s="202">
        <v>12.94</v>
      </c>
      <c r="AB88" s="202">
        <v>12.46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264.52999999999997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99.82</v>
      </c>
      <c r="AQ88" s="202">
        <v>38.4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8.02</v>
      </c>
      <c r="E89" s="202">
        <v>0</v>
      </c>
      <c r="F89" s="202">
        <v>0</v>
      </c>
      <c r="G89" s="202">
        <v>75.41</v>
      </c>
      <c r="H89" s="202">
        <v>0</v>
      </c>
      <c r="I89" s="202">
        <v>0</v>
      </c>
      <c r="J89" s="202">
        <v>0</v>
      </c>
      <c r="K89" s="202">
        <v>246.95</v>
      </c>
      <c r="L89" s="202">
        <v>19.399999999999999</v>
      </c>
      <c r="M89" s="202">
        <v>30.91</v>
      </c>
      <c r="N89" s="202">
        <v>50.55</v>
      </c>
      <c r="O89" s="202">
        <v>71.41</v>
      </c>
      <c r="P89" s="202">
        <v>20.100000000000001</v>
      </c>
      <c r="Q89" s="202">
        <v>8.75</v>
      </c>
      <c r="R89" s="202">
        <v>7.83</v>
      </c>
      <c r="S89" s="202">
        <v>0</v>
      </c>
      <c r="T89" s="202">
        <v>0</v>
      </c>
      <c r="U89" s="202">
        <v>54.22</v>
      </c>
      <c r="V89" s="202">
        <v>8.86</v>
      </c>
      <c r="W89" s="202">
        <v>19.12</v>
      </c>
      <c r="X89" s="202">
        <v>42.08</v>
      </c>
      <c r="Y89" s="202">
        <v>0</v>
      </c>
      <c r="Z89">
        <v>0</v>
      </c>
      <c r="AA89" s="202">
        <v>13.74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264.52999999999997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99.82</v>
      </c>
      <c r="AQ89" s="202">
        <v>38.4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8.02</v>
      </c>
      <c r="E90" s="202">
        <v>0</v>
      </c>
      <c r="F90" s="202">
        <v>0</v>
      </c>
      <c r="G90" s="202">
        <v>75.41</v>
      </c>
      <c r="H90" s="202">
        <v>0</v>
      </c>
      <c r="I90" s="202">
        <v>0</v>
      </c>
      <c r="J90" s="202">
        <v>0</v>
      </c>
      <c r="K90" s="202">
        <v>246.95</v>
      </c>
      <c r="L90" s="202">
        <v>19.399999999999999</v>
      </c>
      <c r="M90" s="202">
        <v>30.91</v>
      </c>
      <c r="N90" s="202">
        <v>50.55</v>
      </c>
      <c r="O90" s="202">
        <v>71.41</v>
      </c>
      <c r="P90" s="202">
        <v>20.100000000000001</v>
      </c>
      <c r="Q90" s="202">
        <v>8.75</v>
      </c>
      <c r="R90" s="202">
        <v>7.83</v>
      </c>
      <c r="S90" s="202">
        <v>0</v>
      </c>
      <c r="T90" s="202">
        <v>0</v>
      </c>
      <c r="U90" s="202">
        <v>54.22</v>
      </c>
      <c r="V90" s="202">
        <v>8.86</v>
      </c>
      <c r="W90" s="202">
        <v>19.12</v>
      </c>
      <c r="X90" s="202">
        <v>42.08</v>
      </c>
      <c r="Y90" s="202">
        <v>0</v>
      </c>
      <c r="Z90">
        <v>0</v>
      </c>
      <c r="AA90" s="202">
        <v>13.74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264.52999999999997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99.82</v>
      </c>
      <c r="AQ90" s="202">
        <v>38.4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8.02</v>
      </c>
      <c r="E91" s="202">
        <v>0</v>
      </c>
      <c r="F91" s="202">
        <v>0</v>
      </c>
      <c r="G91" s="202">
        <v>75.66</v>
      </c>
      <c r="H91" s="202">
        <v>0</v>
      </c>
      <c r="I91" s="202">
        <v>0</v>
      </c>
      <c r="J91" s="202">
        <v>0</v>
      </c>
      <c r="K91" s="202">
        <v>246.95</v>
      </c>
      <c r="L91" s="202">
        <v>19.399999999999999</v>
      </c>
      <c r="M91" s="202">
        <v>30.91</v>
      </c>
      <c r="N91" s="202">
        <v>50.55</v>
      </c>
      <c r="O91" s="202">
        <v>71.41</v>
      </c>
      <c r="P91" s="202">
        <v>20.100000000000001</v>
      </c>
      <c r="Q91" s="202">
        <v>8.75</v>
      </c>
      <c r="R91" s="202">
        <v>7.83</v>
      </c>
      <c r="S91" s="202">
        <v>0</v>
      </c>
      <c r="T91" s="202">
        <v>0</v>
      </c>
      <c r="U91" s="202">
        <v>54.22</v>
      </c>
      <c r="V91" s="202">
        <v>8.86</v>
      </c>
      <c r="W91" s="202">
        <v>19.12</v>
      </c>
      <c r="X91" s="202">
        <v>42.08</v>
      </c>
      <c r="Y91" s="202">
        <v>0</v>
      </c>
      <c r="Z91">
        <v>0</v>
      </c>
      <c r="AA91" s="202">
        <v>13.74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264.52999999999997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99.82</v>
      </c>
      <c r="AQ91" s="202">
        <v>38.4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8.02</v>
      </c>
      <c r="E92" s="202">
        <v>0</v>
      </c>
      <c r="F92" s="202">
        <v>0</v>
      </c>
      <c r="G92" s="202">
        <v>75.66</v>
      </c>
      <c r="H92" s="202">
        <v>0</v>
      </c>
      <c r="I92" s="202">
        <v>0</v>
      </c>
      <c r="J92" s="202">
        <v>0</v>
      </c>
      <c r="K92" s="202">
        <v>246.95</v>
      </c>
      <c r="L92" s="202">
        <v>19.399999999999999</v>
      </c>
      <c r="M92" s="202">
        <v>30.91</v>
      </c>
      <c r="N92" s="202">
        <v>50.55</v>
      </c>
      <c r="O92" s="202">
        <v>71.41</v>
      </c>
      <c r="P92" s="202">
        <v>20.100000000000001</v>
      </c>
      <c r="Q92" s="202">
        <v>8.75</v>
      </c>
      <c r="R92" s="202">
        <v>7.83</v>
      </c>
      <c r="S92" s="202">
        <v>0</v>
      </c>
      <c r="T92" s="202">
        <v>0</v>
      </c>
      <c r="U92" s="202">
        <v>54.22</v>
      </c>
      <c r="V92" s="202">
        <v>8.86</v>
      </c>
      <c r="W92" s="202">
        <v>19.12</v>
      </c>
      <c r="X92" s="202">
        <v>42.08</v>
      </c>
      <c r="Y92" s="202">
        <v>0</v>
      </c>
      <c r="Z92">
        <v>0</v>
      </c>
      <c r="AA92" s="202">
        <v>13.74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264.52999999999997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99.82</v>
      </c>
      <c r="AQ92" s="202">
        <v>38.4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13.75</v>
      </c>
      <c r="E93" s="202">
        <v>0</v>
      </c>
      <c r="F93" s="202">
        <v>0</v>
      </c>
      <c r="G93" s="202">
        <v>75.66</v>
      </c>
      <c r="H93" s="202">
        <v>0</v>
      </c>
      <c r="I93" s="202">
        <v>0</v>
      </c>
      <c r="J93" s="202">
        <v>0</v>
      </c>
      <c r="K93" s="202">
        <v>246.95</v>
      </c>
      <c r="L93" s="202">
        <v>19.399999999999999</v>
      </c>
      <c r="M93" s="202">
        <v>30.91</v>
      </c>
      <c r="N93" s="202">
        <v>50.55</v>
      </c>
      <c r="O93" s="202">
        <v>71.41</v>
      </c>
      <c r="P93" s="202">
        <v>20.100000000000001</v>
      </c>
      <c r="Q93" s="202">
        <v>8.75</v>
      </c>
      <c r="R93" s="202">
        <v>7.83</v>
      </c>
      <c r="S93" s="202">
        <v>0</v>
      </c>
      <c r="T93" s="202">
        <v>0</v>
      </c>
      <c r="U93" s="202">
        <v>54.22</v>
      </c>
      <c r="V93" s="202">
        <v>8.86</v>
      </c>
      <c r="W93" s="202">
        <v>19.12</v>
      </c>
      <c r="X93" s="202">
        <v>42.08</v>
      </c>
      <c r="Y93" s="202">
        <v>0</v>
      </c>
      <c r="Z93">
        <v>0</v>
      </c>
      <c r="AA93" s="202">
        <v>13.74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264.52999999999997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99.82</v>
      </c>
      <c r="AQ93" s="202">
        <v>38.4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13.75</v>
      </c>
      <c r="E94" s="202">
        <v>0</v>
      </c>
      <c r="F94" s="202">
        <v>0</v>
      </c>
      <c r="G94" s="202">
        <v>75.66</v>
      </c>
      <c r="H94" s="202">
        <v>0</v>
      </c>
      <c r="I94" s="202">
        <v>0</v>
      </c>
      <c r="J94" s="202">
        <v>0</v>
      </c>
      <c r="K94" s="202">
        <v>246.95</v>
      </c>
      <c r="L94" s="202">
        <v>19.399999999999999</v>
      </c>
      <c r="M94" s="202">
        <v>30.91</v>
      </c>
      <c r="N94" s="202">
        <v>50.55</v>
      </c>
      <c r="O94" s="202">
        <v>71.41</v>
      </c>
      <c r="P94" s="202">
        <v>20.100000000000001</v>
      </c>
      <c r="Q94" s="202">
        <v>8.75</v>
      </c>
      <c r="R94" s="202">
        <v>7.83</v>
      </c>
      <c r="S94" s="202">
        <v>0</v>
      </c>
      <c r="T94" s="202">
        <v>0</v>
      </c>
      <c r="U94" s="202">
        <v>54.22</v>
      </c>
      <c r="V94" s="202">
        <v>8.86</v>
      </c>
      <c r="W94" s="202">
        <v>19.12</v>
      </c>
      <c r="X94" s="202">
        <v>42.08</v>
      </c>
      <c r="Y94" s="202">
        <v>0</v>
      </c>
      <c r="Z94">
        <v>0</v>
      </c>
      <c r="AA94" s="202">
        <v>13.74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264.52999999999997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99.82</v>
      </c>
      <c r="AQ94" s="202">
        <v>38.4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13.75</v>
      </c>
      <c r="E95" s="202">
        <v>0</v>
      </c>
      <c r="F95" s="202">
        <v>0</v>
      </c>
      <c r="G95" s="202">
        <v>75.66</v>
      </c>
      <c r="H95" s="202">
        <v>0</v>
      </c>
      <c r="I95" s="202">
        <v>0</v>
      </c>
      <c r="J95" s="202">
        <v>0</v>
      </c>
      <c r="K95" s="202">
        <v>246.95</v>
      </c>
      <c r="L95" s="202">
        <v>19.399999999999999</v>
      </c>
      <c r="M95" s="202">
        <v>30.91</v>
      </c>
      <c r="N95" s="202">
        <v>50.55</v>
      </c>
      <c r="O95" s="202">
        <v>71.41</v>
      </c>
      <c r="P95" s="202">
        <v>20.100000000000001</v>
      </c>
      <c r="Q95" s="202">
        <v>8.75</v>
      </c>
      <c r="R95" s="202">
        <v>7.83</v>
      </c>
      <c r="S95" s="202">
        <v>0</v>
      </c>
      <c r="T95" s="202">
        <v>0</v>
      </c>
      <c r="U95" s="202">
        <v>54.22</v>
      </c>
      <c r="V95" s="202">
        <v>8.86</v>
      </c>
      <c r="W95" s="202">
        <v>19.12</v>
      </c>
      <c r="X95" s="202">
        <v>42.08</v>
      </c>
      <c r="Y95" s="202">
        <v>0</v>
      </c>
      <c r="Z95">
        <v>0</v>
      </c>
      <c r="AA95" s="202">
        <v>13.74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264.52999999999997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99.82</v>
      </c>
      <c r="AQ95" s="202">
        <v>38.4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17.190000000000001</v>
      </c>
      <c r="E96" s="202">
        <v>0</v>
      </c>
      <c r="F96" s="202">
        <v>0</v>
      </c>
      <c r="G96" s="202">
        <v>75.66</v>
      </c>
      <c r="H96" s="202">
        <v>0</v>
      </c>
      <c r="I96" s="202">
        <v>0</v>
      </c>
      <c r="J96" s="202">
        <v>0</v>
      </c>
      <c r="K96" s="202">
        <v>246.95</v>
      </c>
      <c r="L96" s="202">
        <v>19.399999999999999</v>
      </c>
      <c r="M96" s="202">
        <v>30.91</v>
      </c>
      <c r="N96" s="202">
        <v>50.55</v>
      </c>
      <c r="O96" s="202">
        <v>71.41</v>
      </c>
      <c r="P96" s="202">
        <v>20.100000000000001</v>
      </c>
      <c r="Q96" s="202">
        <v>8.75</v>
      </c>
      <c r="R96" s="202">
        <v>7.83</v>
      </c>
      <c r="S96" s="202">
        <v>0</v>
      </c>
      <c r="T96" s="202">
        <v>0</v>
      </c>
      <c r="U96" s="202">
        <v>54.22</v>
      </c>
      <c r="V96" s="202">
        <v>8.86</v>
      </c>
      <c r="W96" s="202">
        <v>19.12</v>
      </c>
      <c r="X96" s="202">
        <v>42.08</v>
      </c>
      <c r="Y96" s="202">
        <v>0</v>
      </c>
      <c r="Z96">
        <v>0</v>
      </c>
      <c r="AA96" s="202">
        <v>13.74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264.52999999999997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99.82</v>
      </c>
      <c r="AQ96" s="202">
        <v>38.4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17.190000000000001</v>
      </c>
      <c r="E97" s="202">
        <v>0</v>
      </c>
      <c r="F97" s="202">
        <v>0</v>
      </c>
      <c r="G97" s="202">
        <v>75.66</v>
      </c>
      <c r="H97" s="202">
        <v>0</v>
      </c>
      <c r="I97" s="202">
        <v>0</v>
      </c>
      <c r="J97" s="202">
        <v>0</v>
      </c>
      <c r="K97" s="202">
        <v>246.95</v>
      </c>
      <c r="L97" s="202">
        <v>19.399999999999999</v>
      </c>
      <c r="M97" s="202">
        <v>30.91</v>
      </c>
      <c r="N97" s="202">
        <v>50.55</v>
      </c>
      <c r="O97" s="202">
        <v>71.41</v>
      </c>
      <c r="P97" s="202">
        <v>20.100000000000001</v>
      </c>
      <c r="Q97" s="202">
        <v>8.75</v>
      </c>
      <c r="R97" s="202">
        <v>7.83</v>
      </c>
      <c r="S97" s="202">
        <v>0</v>
      </c>
      <c r="T97" s="202">
        <v>0</v>
      </c>
      <c r="U97" s="202">
        <v>54.22</v>
      </c>
      <c r="V97" s="202">
        <v>8.86</v>
      </c>
      <c r="W97" s="202">
        <v>19.12</v>
      </c>
      <c r="X97" s="202">
        <v>42.08</v>
      </c>
      <c r="Y97" s="202">
        <v>0</v>
      </c>
      <c r="Z97">
        <v>0</v>
      </c>
      <c r="AA97" s="202">
        <v>13.74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264.52999999999997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99.82</v>
      </c>
      <c r="AQ97" s="202">
        <v>38.4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17.190000000000001</v>
      </c>
      <c r="E98" s="202">
        <v>0</v>
      </c>
      <c r="F98" s="202">
        <v>0</v>
      </c>
      <c r="G98" s="202">
        <v>75.66</v>
      </c>
      <c r="H98" s="202">
        <v>0</v>
      </c>
      <c r="I98" s="202">
        <v>0</v>
      </c>
      <c r="J98" s="202">
        <v>0</v>
      </c>
      <c r="K98" s="202">
        <v>246.95</v>
      </c>
      <c r="L98" s="202">
        <v>19.399999999999999</v>
      </c>
      <c r="M98" s="202">
        <v>30.91</v>
      </c>
      <c r="N98" s="202">
        <v>50.55</v>
      </c>
      <c r="O98" s="202">
        <v>71.41</v>
      </c>
      <c r="P98" s="202">
        <v>20.100000000000001</v>
      </c>
      <c r="Q98" s="202">
        <v>8.75</v>
      </c>
      <c r="R98" s="202">
        <v>7.83</v>
      </c>
      <c r="S98" s="202">
        <v>0</v>
      </c>
      <c r="T98" s="202">
        <v>0</v>
      </c>
      <c r="U98" s="202">
        <v>54.22</v>
      </c>
      <c r="V98" s="202">
        <v>8.86</v>
      </c>
      <c r="W98" s="202">
        <v>19.12</v>
      </c>
      <c r="X98" s="202">
        <v>42.08</v>
      </c>
      <c r="Y98" s="202">
        <v>0</v>
      </c>
      <c r="Z98">
        <v>0</v>
      </c>
      <c r="AA98" s="202">
        <v>13.74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264.52999999999997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99.82</v>
      </c>
      <c r="AQ98" s="202">
        <v>38.4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4.0112499999999995E-2</v>
      </c>
      <c r="E99">
        <f t="shared" si="0"/>
        <v>0</v>
      </c>
      <c r="F99">
        <f t="shared" si="0"/>
        <v>0</v>
      </c>
      <c r="G99">
        <f t="shared" si="0"/>
        <v>0.28337999999999997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6.1761425000000107</v>
      </c>
      <c r="L99">
        <f t="shared" si="0"/>
        <v>1.6659349999999977</v>
      </c>
      <c r="M99">
        <f t="shared" si="0"/>
        <v>0.7418399999999995</v>
      </c>
      <c r="N99">
        <f t="shared" si="0"/>
        <v>1.2132000000000021</v>
      </c>
      <c r="O99">
        <f t="shared" si="0"/>
        <v>1.7138399999999978</v>
      </c>
      <c r="P99">
        <f t="shared" si="0"/>
        <v>0.46576249999999925</v>
      </c>
      <c r="Q99">
        <f t="shared" si="0"/>
        <v>0.24724250000000009</v>
      </c>
      <c r="R99">
        <f t="shared" si="0"/>
        <v>0.26793499999999981</v>
      </c>
      <c r="S99">
        <f t="shared" si="0"/>
        <v>0</v>
      </c>
      <c r="T99">
        <f t="shared" si="0"/>
        <v>0</v>
      </c>
      <c r="U99">
        <f t="shared" si="0"/>
        <v>0.92453749999999879</v>
      </c>
      <c r="V99">
        <f t="shared" si="0"/>
        <v>0.21264000000000027</v>
      </c>
      <c r="W99">
        <f t="shared" si="0"/>
        <v>0.45826499999999892</v>
      </c>
      <c r="X99">
        <f t="shared" si="0"/>
        <v>1.007814999999999</v>
      </c>
      <c r="Y99">
        <f t="shared" si="0"/>
        <v>0</v>
      </c>
      <c r="Z99">
        <f t="shared" si="0"/>
        <v>0</v>
      </c>
      <c r="AA99">
        <f t="shared" si="0"/>
        <v>0.32388500000000042</v>
      </c>
      <c r="AB99">
        <f t="shared" si="0"/>
        <v>0.16198000000000001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1.4081049999999991</v>
      </c>
      <c r="AJ99">
        <f t="shared" si="0"/>
        <v>0.18467000000000003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2.7024849999999967</v>
      </c>
      <c r="AQ99">
        <f t="shared" ref="AQ99:AT99" si="1">SUM(AQ3:AQ98)/4000</f>
        <v>0.92270250000000109</v>
      </c>
      <c r="AR99">
        <f t="shared" si="1"/>
        <v>0.53068250000000006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159.12</v>
      </c>
      <c r="L3" s="202">
        <v>43.61</v>
      </c>
      <c r="M3" s="202">
        <v>0</v>
      </c>
      <c r="N3" s="202">
        <v>29.23</v>
      </c>
      <c r="O3" s="202">
        <v>49.08</v>
      </c>
      <c r="P3" s="202">
        <v>54.04</v>
      </c>
      <c r="Q3" s="202">
        <v>5.0599999999999996</v>
      </c>
      <c r="R3" s="202">
        <v>10.27</v>
      </c>
      <c r="S3" s="202">
        <v>0</v>
      </c>
      <c r="T3" s="202">
        <v>0</v>
      </c>
      <c r="U3" s="202">
        <v>104.3</v>
      </c>
      <c r="V3" s="202">
        <v>5.12</v>
      </c>
      <c r="W3" s="202">
        <v>11.06</v>
      </c>
      <c r="X3" s="202">
        <v>24.34</v>
      </c>
      <c r="Y3" s="202">
        <v>0</v>
      </c>
      <c r="Z3">
        <v>0</v>
      </c>
      <c r="AA3" s="202">
        <v>7.78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-0.77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68.739999999999995</v>
      </c>
      <c r="AQ3" s="202">
        <v>22.2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159.12</v>
      </c>
      <c r="L4" s="202">
        <v>43.61</v>
      </c>
      <c r="M4" s="202">
        <v>0</v>
      </c>
      <c r="N4" s="202">
        <v>29.23</v>
      </c>
      <c r="O4" s="202">
        <v>49.08</v>
      </c>
      <c r="P4" s="202">
        <v>54.04</v>
      </c>
      <c r="Q4" s="202">
        <v>5.0599999999999996</v>
      </c>
      <c r="R4" s="202">
        <v>10.27</v>
      </c>
      <c r="S4" s="202">
        <v>0</v>
      </c>
      <c r="T4" s="202">
        <v>0</v>
      </c>
      <c r="U4" s="202">
        <v>104.3</v>
      </c>
      <c r="V4" s="202">
        <v>5.12</v>
      </c>
      <c r="W4" s="202">
        <v>11.06</v>
      </c>
      <c r="X4" s="202">
        <v>24.34</v>
      </c>
      <c r="Y4" s="202">
        <v>0</v>
      </c>
      <c r="Z4">
        <v>0</v>
      </c>
      <c r="AA4" s="202">
        <v>7.78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-0.77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68.739999999999995</v>
      </c>
      <c r="AQ4" s="202">
        <v>22.2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159.12</v>
      </c>
      <c r="L5" s="202">
        <v>43.61</v>
      </c>
      <c r="M5" s="202">
        <v>0</v>
      </c>
      <c r="N5" s="202">
        <v>29.23</v>
      </c>
      <c r="O5" s="202">
        <v>49.08</v>
      </c>
      <c r="P5" s="202">
        <v>54.04</v>
      </c>
      <c r="Q5" s="202">
        <v>5.0599999999999996</v>
      </c>
      <c r="R5" s="202">
        <v>10.27</v>
      </c>
      <c r="S5" s="202">
        <v>0</v>
      </c>
      <c r="T5" s="202">
        <v>0</v>
      </c>
      <c r="U5" s="202">
        <v>104.3</v>
      </c>
      <c r="V5" s="202">
        <v>5.12</v>
      </c>
      <c r="W5" s="202">
        <v>11.06</v>
      </c>
      <c r="X5" s="202">
        <v>24.34</v>
      </c>
      <c r="Y5" s="202">
        <v>0</v>
      </c>
      <c r="Z5">
        <v>0</v>
      </c>
      <c r="AA5" s="202">
        <v>7.78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-0.77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68.739999999999995</v>
      </c>
      <c r="AQ5" s="202">
        <v>22.2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159.12</v>
      </c>
      <c r="L6" s="202">
        <v>43.61</v>
      </c>
      <c r="M6" s="202">
        <v>0</v>
      </c>
      <c r="N6" s="202">
        <v>29.23</v>
      </c>
      <c r="O6" s="202">
        <v>49.08</v>
      </c>
      <c r="P6" s="202">
        <v>54.04</v>
      </c>
      <c r="Q6" s="202">
        <v>5.0599999999999996</v>
      </c>
      <c r="R6" s="202">
        <v>10.27</v>
      </c>
      <c r="S6" s="202">
        <v>0</v>
      </c>
      <c r="T6" s="202">
        <v>0</v>
      </c>
      <c r="U6" s="202">
        <v>104.3</v>
      </c>
      <c r="V6" s="202">
        <v>5.12</v>
      </c>
      <c r="W6" s="202">
        <v>11.06</v>
      </c>
      <c r="X6" s="202">
        <v>24.34</v>
      </c>
      <c r="Y6" s="202">
        <v>0</v>
      </c>
      <c r="Z6">
        <v>0</v>
      </c>
      <c r="AA6" s="202">
        <v>7.78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-0.77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68.739999999999995</v>
      </c>
      <c r="AQ6" s="202">
        <v>22.2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79.900000000000006</v>
      </c>
      <c r="L7" s="202">
        <v>43.61</v>
      </c>
      <c r="M7" s="202">
        <v>0</v>
      </c>
      <c r="N7" s="202">
        <v>29.23</v>
      </c>
      <c r="O7" s="202">
        <v>49.08</v>
      </c>
      <c r="P7" s="202">
        <v>50.44</v>
      </c>
      <c r="Q7" s="202">
        <v>5.0599999999999996</v>
      </c>
      <c r="R7" s="202">
        <v>10.27</v>
      </c>
      <c r="S7" s="202">
        <v>0</v>
      </c>
      <c r="T7" s="202">
        <v>0</v>
      </c>
      <c r="U7" s="202">
        <v>104.3</v>
      </c>
      <c r="V7" s="202">
        <v>5.12</v>
      </c>
      <c r="W7" s="202">
        <v>11.06</v>
      </c>
      <c r="X7" s="202">
        <v>24.34</v>
      </c>
      <c r="Y7" s="202">
        <v>0</v>
      </c>
      <c r="Z7">
        <v>0</v>
      </c>
      <c r="AA7" s="202">
        <v>7.78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-0.77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68.739999999999995</v>
      </c>
      <c r="AQ7" s="202">
        <v>22.2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79.900000000000006</v>
      </c>
      <c r="L8" s="202">
        <v>43.61</v>
      </c>
      <c r="M8" s="202">
        <v>0</v>
      </c>
      <c r="N8" s="202">
        <v>29.23</v>
      </c>
      <c r="O8" s="202">
        <v>49.08</v>
      </c>
      <c r="P8" s="202">
        <v>46.84</v>
      </c>
      <c r="Q8" s="202">
        <v>5.0599999999999996</v>
      </c>
      <c r="R8" s="202">
        <v>10.27</v>
      </c>
      <c r="S8" s="202">
        <v>0</v>
      </c>
      <c r="T8" s="202">
        <v>0</v>
      </c>
      <c r="U8" s="202">
        <v>104.3</v>
      </c>
      <c r="V8" s="202">
        <v>5.12</v>
      </c>
      <c r="W8" s="202">
        <v>11.06</v>
      </c>
      <c r="X8" s="202">
        <v>24.34</v>
      </c>
      <c r="Y8" s="202">
        <v>0</v>
      </c>
      <c r="Z8">
        <v>0</v>
      </c>
      <c r="AA8" s="202">
        <v>7.78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-0.77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68.739999999999995</v>
      </c>
      <c r="AQ8" s="202">
        <v>22.2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79.900000000000006</v>
      </c>
      <c r="L9" s="202">
        <v>43.61</v>
      </c>
      <c r="M9" s="202">
        <v>0</v>
      </c>
      <c r="N9" s="202">
        <v>29.23</v>
      </c>
      <c r="O9" s="202">
        <v>49.08</v>
      </c>
      <c r="P9" s="202">
        <v>43.24</v>
      </c>
      <c r="Q9" s="202">
        <v>5.0599999999999996</v>
      </c>
      <c r="R9" s="202">
        <v>10.27</v>
      </c>
      <c r="S9" s="202">
        <v>0</v>
      </c>
      <c r="T9" s="202">
        <v>0</v>
      </c>
      <c r="U9" s="202">
        <v>104.3</v>
      </c>
      <c r="V9" s="202">
        <v>5.12</v>
      </c>
      <c r="W9" s="202">
        <v>11.06</v>
      </c>
      <c r="X9" s="202">
        <v>24.34</v>
      </c>
      <c r="Y9" s="202">
        <v>0</v>
      </c>
      <c r="Z9">
        <v>0</v>
      </c>
      <c r="AA9" s="202">
        <v>7.78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-0.77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68.739999999999995</v>
      </c>
      <c r="AQ9" s="202">
        <v>22.2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79.900000000000006</v>
      </c>
      <c r="L10" s="202">
        <v>43.61</v>
      </c>
      <c r="M10" s="202">
        <v>0</v>
      </c>
      <c r="N10" s="202">
        <v>29.23</v>
      </c>
      <c r="O10" s="202">
        <v>49.08</v>
      </c>
      <c r="P10" s="202">
        <v>43.24</v>
      </c>
      <c r="Q10" s="202">
        <v>5.0599999999999996</v>
      </c>
      <c r="R10" s="202">
        <v>10.27</v>
      </c>
      <c r="S10" s="202">
        <v>0</v>
      </c>
      <c r="T10" s="202">
        <v>0</v>
      </c>
      <c r="U10" s="202">
        <v>104.3</v>
      </c>
      <c r="V10" s="202">
        <v>5.12</v>
      </c>
      <c r="W10" s="202">
        <v>11.06</v>
      </c>
      <c r="X10" s="202">
        <v>24.34</v>
      </c>
      <c r="Y10" s="202">
        <v>0</v>
      </c>
      <c r="Z10">
        <v>0</v>
      </c>
      <c r="AA10" s="202">
        <v>7.78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-0.77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68.739999999999995</v>
      </c>
      <c r="AQ10" s="202">
        <v>22.2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79.900000000000006</v>
      </c>
      <c r="L11" s="202">
        <v>43.61</v>
      </c>
      <c r="M11" s="202">
        <v>0</v>
      </c>
      <c r="N11" s="202">
        <v>29.23</v>
      </c>
      <c r="O11" s="202">
        <v>49.08</v>
      </c>
      <c r="P11" s="202">
        <v>43.24</v>
      </c>
      <c r="Q11" s="202">
        <v>5.0599999999999996</v>
      </c>
      <c r="R11" s="202">
        <v>10.27</v>
      </c>
      <c r="S11" s="202">
        <v>0</v>
      </c>
      <c r="T11" s="202">
        <v>0</v>
      </c>
      <c r="U11" s="202">
        <v>104.3</v>
      </c>
      <c r="V11" s="202">
        <v>5.12</v>
      </c>
      <c r="W11" s="202">
        <v>11.06</v>
      </c>
      <c r="X11" s="202">
        <v>24.34</v>
      </c>
      <c r="Y11" s="202">
        <v>0</v>
      </c>
      <c r="Z11">
        <v>0</v>
      </c>
      <c r="AA11" s="202">
        <v>7.78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-0.77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68.739999999999995</v>
      </c>
      <c r="AQ11" s="202">
        <v>22.2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79.900000000000006</v>
      </c>
      <c r="L12" s="202">
        <v>43.61</v>
      </c>
      <c r="M12" s="202">
        <v>0</v>
      </c>
      <c r="N12" s="202">
        <v>29.23</v>
      </c>
      <c r="O12" s="202">
        <v>49.08</v>
      </c>
      <c r="P12" s="202">
        <v>43.24</v>
      </c>
      <c r="Q12" s="202">
        <v>5.0599999999999996</v>
      </c>
      <c r="R12" s="202">
        <v>10.27</v>
      </c>
      <c r="S12" s="202">
        <v>0</v>
      </c>
      <c r="T12" s="202">
        <v>0</v>
      </c>
      <c r="U12" s="202">
        <v>104.3</v>
      </c>
      <c r="V12" s="202">
        <v>5.12</v>
      </c>
      <c r="W12" s="202">
        <v>11.06</v>
      </c>
      <c r="X12" s="202">
        <v>24.34</v>
      </c>
      <c r="Y12" s="202">
        <v>0</v>
      </c>
      <c r="Z12">
        <v>0</v>
      </c>
      <c r="AA12" s="202">
        <v>7.78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-0.77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68.739999999999995</v>
      </c>
      <c r="AQ12" s="202">
        <v>22.2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79.900000000000006</v>
      </c>
      <c r="L13" s="202">
        <v>43.61</v>
      </c>
      <c r="M13" s="202">
        <v>0</v>
      </c>
      <c r="N13" s="202">
        <v>29.23</v>
      </c>
      <c r="O13" s="202">
        <v>49.08</v>
      </c>
      <c r="P13" s="202">
        <v>43.24</v>
      </c>
      <c r="Q13" s="202">
        <v>5.0599999999999996</v>
      </c>
      <c r="R13" s="202">
        <v>10.28</v>
      </c>
      <c r="S13" s="202">
        <v>0</v>
      </c>
      <c r="T13" s="202">
        <v>0</v>
      </c>
      <c r="U13" s="202">
        <v>104.3</v>
      </c>
      <c r="V13" s="202">
        <v>5.12</v>
      </c>
      <c r="W13" s="202">
        <v>11.06</v>
      </c>
      <c r="X13" s="202">
        <v>24.34</v>
      </c>
      <c r="Y13" s="202">
        <v>0</v>
      </c>
      <c r="Z13">
        <v>0</v>
      </c>
      <c r="AA13" s="202">
        <v>7.78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-0.77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68.739999999999995</v>
      </c>
      <c r="AQ13" s="202">
        <v>22.2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79.900000000000006</v>
      </c>
      <c r="L14" s="202">
        <v>43.61</v>
      </c>
      <c r="M14" s="202">
        <v>0</v>
      </c>
      <c r="N14" s="202">
        <v>29.23</v>
      </c>
      <c r="O14" s="202">
        <v>49.08</v>
      </c>
      <c r="P14" s="202">
        <v>43.24</v>
      </c>
      <c r="Q14" s="202">
        <v>5.0599999999999996</v>
      </c>
      <c r="R14" s="202">
        <v>10.28</v>
      </c>
      <c r="S14" s="202">
        <v>0</v>
      </c>
      <c r="T14" s="202">
        <v>0</v>
      </c>
      <c r="U14" s="202">
        <v>104.3</v>
      </c>
      <c r="V14" s="202">
        <v>5.12</v>
      </c>
      <c r="W14" s="202">
        <v>11.06</v>
      </c>
      <c r="X14" s="202">
        <v>24.34</v>
      </c>
      <c r="Y14" s="202">
        <v>0</v>
      </c>
      <c r="Z14">
        <v>0</v>
      </c>
      <c r="AA14" s="202">
        <v>7.78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-0.77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68.739999999999995</v>
      </c>
      <c r="AQ14" s="202">
        <v>22.2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79.900000000000006</v>
      </c>
      <c r="L15" s="202">
        <v>49.95</v>
      </c>
      <c r="M15" s="202">
        <v>0</v>
      </c>
      <c r="N15" s="202">
        <v>29.23</v>
      </c>
      <c r="O15" s="202">
        <v>49.08</v>
      </c>
      <c r="P15" s="202">
        <v>43.24</v>
      </c>
      <c r="Q15" s="202">
        <v>5.0599999999999996</v>
      </c>
      <c r="R15" s="202">
        <v>10.28</v>
      </c>
      <c r="S15" s="202">
        <v>0</v>
      </c>
      <c r="T15" s="202">
        <v>0</v>
      </c>
      <c r="U15" s="202">
        <v>104.3</v>
      </c>
      <c r="V15" s="202">
        <v>5.12</v>
      </c>
      <c r="W15" s="202">
        <v>11.06</v>
      </c>
      <c r="X15" s="202">
        <v>24.34</v>
      </c>
      <c r="Y15" s="202">
        <v>0</v>
      </c>
      <c r="Z15">
        <v>0</v>
      </c>
      <c r="AA15" s="202">
        <v>7.78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-0.77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68.739999999999995</v>
      </c>
      <c r="AQ15" s="202">
        <v>22.2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79.900000000000006</v>
      </c>
      <c r="L16" s="202">
        <v>43.61</v>
      </c>
      <c r="M16" s="202">
        <v>0</v>
      </c>
      <c r="N16" s="202">
        <v>29.23</v>
      </c>
      <c r="O16" s="202">
        <v>49.08</v>
      </c>
      <c r="P16" s="202">
        <v>43.24</v>
      </c>
      <c r="Q16" s="202">
        <v>5.0599999999999996</v>
      </c>
      <c r="R16" s="202">
        <v>10.44</v>
      </c>
      <c r="S16" s="202">
        <v>0</v>
      </c>
      <c r="T16" s="202">
        <v>0</v>
      </c>
      <c r="U16" s="202">
        <v>104.3</v>
      </c>
      <c r="V16" s="202">
        <v>5.12</v>
      </c>
      <c r="W16" s="202">
        <v>11.06</v>
      </c>
      <c r="X16" s="202">
        <v>24.34</v>
      </c>
      <c r="Y16" s="202">
        <v>0</v>
      </c>
      <c r="Z16">
        <v>0</v>
      </c>
      <c r="AA16" s="202">
        <v>7.78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-0.77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68.739999999999995</v>
      </c>
      <c r="AQ16" s="202">
        <v>22.2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79.56</v>
      </c>
      <c r="L17" s="202">
        <v>43.27</v>
      </c>
      <c r="M17" s="202">
        <v>0</v>
      </c>
      <c r="N17" s="202">
        <v>29.23</v>
      </c>
      <c r="O17" s="202">
        <v>49.08</v>
      </c>
      <c r="P17" s="202">
        <v>43.24</v>
      </c>
      <c r="Q17" s="202">
        <v>5.0599999999999996</v>
      </c>
      <c r="R17" s="202">
        <v>10.28</v>
      </c>
      <c r="S17" s="202">
        <v>0</v>
      </c>
      <c r="T17" s="202">
        <v>0</v>
      </c>
      <c r="U17" s="202">
        <v>104.3</v>
      </c>
      <c r="V17" s="202">
        <v>5.12</v>
      </c>
      <c r="W17" s="202">
        <v>11.06</v>
      </c>
      <c r="X17" s="202">
        <v>24.34</v>
      </c>
      <c r="Y17" s="202">
        <v>0</v>
      </c>
      <c r="Z17">
        <v>0</v>
      </c>
      <c r="AA17" s="202">
        <v>7.78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-0.77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68.739999999999995</v>
      </c>
      <c r="AQ17" s="202">
        <v>22.2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79.56</v>
      </c>
      <c r="L18" s="202">
        <v>43.61</v>
      </c>
      <c r="M18" s="202">
        <v>0</v>
      </c>
      <c r="N18" s="202">
        <v>29.23</v>
      </c>
      <c r="O18" s="202">
        <v>49.08</v>
      </c>
      <c r="P18" s="202">
        <v>43.24</v>
      </c>
      <c r="Q18" s="202">
        <v>5.0599999999999996</v>
      </c>
      <c r="R18" s="202">
        <v>10.28</v>
      </c>
      <c r="S18" s="202">
        <v>0</v>
      </c>
      <c r="T18" s="202">
        <v>0</v>
      </c>
      <c r="U18" s="202">
        <v>104.3</v>
      </c>
      <c r="V18" s="202">
        <v>5.12</v>
      </c>
      <c r="W18" s="202">
        <v>11.06</v>
      </c>
      <c r="X18" s="202">
        <v>24.34</v>
      </c>
      <c r="Y18" s="202">
        <v>0</v>
      </c>
      <c r="Z18">
        <v>0</v>
      </c>
      <c r="AA18" s="202">
        <v>7.78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-0.77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68.739999999999995</v>
      </c>
      <c r="AQ18" s="202">
        <v>22.2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79.56</v>
      </c>
      <c r="L19" s="202">
        <v>45.74</v>
      </c>
      <c r="M19" s="202">
        <v>0</v>
      </c>
      <c r="N19" s="202">
        <v>29.23</v>
      </c>
      <c r="O19" s="202">
        <v>49.08</v>
      </c>
      <c r="P19" s="202">
        <v>43.24</v>
      </c>
      <c r="Q19" s="202">
        <v>5.0599999999999996</v>
      </c>
      <c r="R19" s="202">
        <v>10.29</v>
      </c>
      <c r="S19" s="202">
        <v>0</v>
      </c>
      <c r="T19" s="202">
        <v>0</v>
      </c>
      <c r="U19" s="202">
        <v>104.3</v>
      </c>
      <c r="V19" s="202">
        <v>5.12</v>
      </c>
      <c r="W19" s="202">
        <v>11.06</v>
      </c>
      <c r="X19" s="202">
        <v>24.34</v>
      </c>
      <c r="Y19" s="202">
        <v>0</v>
      </c>
      <c r="Z19">
        <v>0</v>
      </c>
      <c r="AA19" s="202">
        <v>7.78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-0.77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68.739999999999995</v>
      </c>
      <c r="AQ19" s="202">
        <v>22.2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79.56</v>
      </c>
      <c r="L20" s="202">
        <v>35.07</v>
      </c>
      <c r="M20" s="202">
        <v>0</v>
      </c>
      <c r="N20" s="202">
        <v>29.23</v>
      </c>
      <c r="O20" s="202">
        <v>49.08</v>
      </c>
      <c r="P20" s="202">
        <v>43.24</v>
      </c>
      <c r="Q20" s="202">
        <v>4.3600000000000003</v>
      </c>
      <c r="R20" s="202">
        <v>10.28</v>
      </c>
      <c r="S20" s="202">
        <v>0</v>
      </c>
      <c r="T20" s="202">
        <v>0</v>
      </c>
      <c r="U20" s="202">
        <v>104.3</v>
      </c>
      <c r="V20" s="202">
        <v>5.12</v>
      </c>
      <c r="W20" s="202">
        <v>11.06</v>
      </c>
      <c r="X20" s="202">
        <v>24.34</v>
      </c>
      <c r="Y20" s="202">
        <v>0</v>
      </c>
      <c r="Z20">
        <v>0</v>
      </c>
      <c r="AA20" s="202">
        <v>7.78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-0.77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68.739999999999995</v>
      </c>
      <c r="AQ20" s="202">
        <v>22.2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79.56</v>
      </c>
      <c r="L21" s="202">
        <v>43.61</v>
      </c>
      <c r="M21" s="202">
        <v>0</v>
      </c>
      <c r="N21" s="202">
        <v>29.23</v>
      </c>
      <c r="O21" s="202">
        <v>49.08</v>
      </c>
      <c r="P21" s="202">
        <v>43.24</v>
      </c>
      <c r="Q21" s="202">
        <v>5.0599999999999996</v>
      </c>
      <c r="R21" s="202">
        <v>10.28</v>
      </c>
      <c r="S21" s="202">
        <v>0</v>
      </c>
      <c r="T21" s="202">
        <v>0</v>
      </c>
      <c r="U21" s="202">
        <v>104.3</v>
      </c>
      <c r="V21" s="202">
        <v>5.12</v>
      </c>
      <c r="W21" s="202">
        <v>11.06</v>
      </c>
      <c r="X21" s="202">
        <v>24.34</v>
      </c>
      <c r="Y21" s="202">
        <v>0</v>
      </c>
      <c r="Z21">
        <v>0</v>
      </c>
      <c r="AA21" s="202">
        <v>7.78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-0.77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68.739999999999995</v>
      </c>
      <c r="AQ21" s="202">
        <v>22.2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79.56</v>
      </c>
      <c r="L22" s="202">
        <v>43.61</v>
      </c>
      <c r="M22" s="202">
        <v>0</v>
      </c>
      <c r="N22" s="202">
        <v>29.23</v>
      </c>
      <c r="O22" s="202">
        <v>49.08</v>
      </c>
      <c r="P22" s="202">
        <v>43.24</v>
      </c>
      <c r="Q22" s="202">
        <v>5.0599999999999996</v>
      </c>
      <c r="R22" s="202">
        <v>10.28</v>
      </c>
      <c r="S22" s="202">
        <v>0</v>
      </c>
      <c r="T22" s="202">
        <v>0</v>
      </c>
      <c r="U22" s="202">
        <v>104.3</v>
      </c>
      <c r="V22" s="202">
        <v>5.12</v>
      </c>
      <c r="W22" s="202">
        <v>11.06</v>
      </c>
      <c r="X22" s="202">
        <v>24.34</v>
      </c>
      <c r="Y22" s="202">
        <v>0</v>
      </c>
      <c r="Z22">
        <v>0</v>
      </c>
      <c r="AA22" s="202">
        <v>7.78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-0.77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68.739999999999995</v>
      </c>
      <c r="AQ22" s="202">
        <v>22.2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79.56</v>
      </c>
      <c r="L23" s="202">
        <v>43.61</v>
      </c>
      <c r="M23" s="202">
        <v>0</v>
      </c>
      <c r="N23" s="202">
        <v>29.23</v>
      </c>
      <c r="O23" s="202">
        <v>49.08</v>
      </c>
      <c r="P23" s="202">
        <v>43.24</v>
      </c>
      <c r="Q23" s="202">
        <v>5.0599999999999996</v>
      </c>
      <c r="R23" s="202">
        <v>10.28</v>
      </c>
      <c r="S23" s="202">
        <v>0</v>
      </c>
      <c r="T23" s="202">
        <v>0</v>
      </c>
      <c r="U23" s="202">
        <v>104.3</v>
      </c>
      <c r="V23" s="202">
        <v>5.12</v>
      </c>
      <c r="W23" s="202">
        <v>11.06</v>
      </c>
      <c r="X23" s="202">
        <v>24.34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-0.77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68.739999999999995</v>
      </c>
      <c r="AQ23" s="202">
        <v>22.2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79.56</v>
      </c>
      <c r="L24" s="202">
        <v>43.61</v>
      </c>
      <c r="M24" s="202">
        <v>0</v>
      </c>
      <c r="N24" s="202">
        <v>29.23</v>
      </c>
      <c r="O24" s="202">
        <v>49.08</v>
      </c>
      <c r="P24" s="202">
        <v>43.24</v>
      </c>
      <c r="Q24" s="202">
        <v>5.0599999999999996</v>
      </c>
      <c r="R24" s="202">
        <v>10.27</v>
      </c>
      <c r="S24" s="202">
        <v>0</v>
      </c>
      <c r="T24" s="202">
        <v>0</v>
      </c>
      <c r="U24" s="202">
        <v>104.3</v>
      </c>
      <c r="V24" s="202">
        <v>5.12</v>
      </c>
      <c r="W24" s="202">
        <v>11.06</v>
      </c>
      <c r="X24" s="202">
        <v>24.34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-0.77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68.739999999999995</v>
      </c>
      <c r="AQ24" s="202">
        <v>22.2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79.56</v>
      </c>
      <c r="L25" s="202">
        <v>43.61</v>
      </c>
      <c r="M25" s="202">
        <v>0</v>
      </c>
      <c r="N25" s="202">
        <v>29.23</v>
      </c>
      <c r="O25" s="202">
        <v>49.08</v>
      </c>
      <c r="P25" s="202">
        <v>43.24</v>
      </c>
      <c r="Q25" s="202">
        <v>5.0599999999999996</v>
      </c>
      <c r="R25" s="202">
        <v>10.27</v>
      </c>
      <c r="S25" s="202">
        <v>0</v>
      </c>
      <c r="T25" s="202">
        <v>0</v>
      </c>
      <c r="U25" s="202">
        <v>104.3</v>
      </c>
      <c r="V25" s="202">
        <v>5.12</v>
      </c>
      <c r="W25" s="202">
        <v>11.06</v>
      </c>
      <c r="X25" s="202">
        <v>24.34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-0.77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69.349999999999994</v>
      </c>
      <c r="AQ25" s="202">
        <v>22.42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79.56</v>
      </c>
      <c r="L26" s="202">
        <v>43.61</v>
      </c>
      <c r="M26" s="202">
        <v>0</v>
      </c>
      <c r="N26" s="202">
        <v>29.23</v>
      </c>
      <c r="O26" s="202">
        <v>49.08</v>
      </c>
      <c r="P26" s="202">
        <v>43.24</v>
      </c>
      <c r="Q26" s="202">
        <v>5.0599999999999996</v>
      </c>
      <c r="R26" s="202">
        <v>10.27</v>
      </c>
      <c r="S26" s="202">
        <v>0</v>
      </c>
      <c r="T26" s="202">
        <v>0</v>
      </c>
      <c r="U26" s="202">
        <v>104.3</v>
      </c>
      <c r="V26" s="202">
        <v>5.12</v>
      </c>
      <c r="W26" s="202">
        <v>11.06</v>
      </c>
      <c r="X26" s="202">
        <v>24.34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-0.77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69.349999999999994</v>
      </c>
      <c r="AQ26" s="202">
        <v>22.42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79.56</v>
      </c>
      <c r="L27" s="202">
        <v>43.61</v>
      </c>
      <c r="M27" s="202">
        <v>0</v>
      </c>
      <c r="N27" s="202">
        <v>29.23</v>
      </c>
      <c r="O27" s="202">
        <v>49.08</v>
      </c>
      <c r="P27" s="202">
        <v>43.24</v>
      </c>
      <c r="Q27" s="202">
        <v>5.0599999999999996</v>
      </c>
      <c r="R27" s="202">
        <v>10.27</v>
      </c>
      <c r="S27" s="202">
        <v>0</v>
      </c>
      <c r="T27" s="202">
        <v>0</v>
      </c>
      <c r="U27" s="202">
        <v>104.3</v>
      </c>
      <c r="V27" s="202">
        <v>5.12</v>
      </c>
      <c r="W27" s="202">
        <v>11.06</v>
      </c>
      <c r="X27" s="202">
        <v>24.34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-0.77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68.739999999999995</v>
      </c>
      <c r="AQ27" s="202">
        <v>22.2</v>
      </c>
      <c r="AR27" s="202">
        <v>7.31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79.56</v>
      </c>
      <c r="L28" s="202">
        <v>43.61</v>
      </c>
      <c r="M28" s="202">
        <v>0</v>
      </c>
      <c r="N28" s="202">
        <v>29.23</v>
      </c>
      <c r="O28" s="202">
        <v>49.08</v>
      </c>
      <c r="P28" s="202">
        <v>43.24</v>
      </c>
      <c r="Q28" s="202">
        <v>5.0599999999999996</v>
      </c>
      <c r="R28" s="202">
        <v>10.27</v>
      </c>
      <c r="S28" s="202">
        <v>0</v>
      </c>
      <c r="T28" s="202">
        <v>0</v>
      </c>
      <c r="U28" s="202">
        <v>104.3</v>
      </c>
      <c r="V28" s="202">
        <v>5.12</v>
      </c>
      <c r="W28" s="202">
        <v>11.06</v>
      </c>
      <c r="X28" s="202">
        <v>24.34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-0.77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68.739999999999995</v>
      </c>
      <c r="AQ28" s="202">
        <v>22.2</v>
      </c>
      <c r="AR28" s="202">
        <v>13.3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79.56</v>
      </c>
      <c r="L29" s="202">
        <v>43.61</v>
      </c>
      <c r="M29" s="202">
        <v>0</v>
      </c>
      <c r="N29" s="202">
        <v>29.23</v>
      </c>
      <c r="O29" s="202">
        <v>49.08</v>
      </c>
      <c r="P29" s="202">
        <v>43.24</v>
      </c>
      <c r="Q29" s="202">
        <v>5.0599999999999996</v>
      </c>
      <c r="R29" s="202">
        <v>4.53</v>
      </c>
      <c r="S29" s="202">
        <v>0</v>
      </c>
      <c r="T29" s="202">
        <v>0</v>
      </c>
      <c r="U29" s="202">
        <v>104.3</v>
      </c>
      <c r="V29" s="202">
        <v>5.12</v>
      </c>
      <c r="W29" s="202">
        <v>11.06</v>
      </c>
      <c r="X29" s="202">
        <v>24.34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-0.77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68.739999999999995</v>
      </c>
      <c r="AQ29" s="202">
        <v>22.2</v>
      </c>
      <c r="AR29" s="202">
        <v>19.66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79.56</v>
      </c>
      <c r="L30" s="202">
        <v>45</v>
      </c>
      <c r="M30" s="202">
        <v>0</v>
      </c>
      <c r="N30" s="202">
        <v>29.23</v>
      </c>
      <c r="O30" s="202">
        <v>49.08</v>
      </c>
      <c r="P30" s="202">
        <v>43.24</v>
      </c>
      <c r="Q30" s="202">
        <v>5.0599999999999996</v>
      </c>
      <c r="R30" s="202">
        <v>4.68</v>
      </c>
      <c r="S30" s="202">
        <v>0</v>
      </c>
      <c r="T30" s="202">
        <v>0</v>
      </c>
      <c r="U30" s="202">
        <v>104.3</v>
      </c>
      <c r="V30" s="202">
        <v>5.12</v>
      </c>
      <c r="W30" s="202">
        <v>11.06</v>
      </c>
      <c r="X30" s="202">
        <v>24.34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-0.77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68.739999999999995</v>
      </c>
      <c r="AQ30" s="202">
        <v>22.2</v>
      </c>
      <c r="AR30" s="202">
        <v>21.56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79.56</v>
      </c>
      <c r="L31" s="202">
        <v>45</v>
      </c>
      <c r="M31" s="202">
        <v>0</v>
      </c>
      <c r="N31" s="202">
        <v>29.23</v>
      </c>
      <c r="O31" s="202">
        <v>49.08</v>
      </c>
      <c r="P31" s="202">
        <v>43.24</v>
      </c>
      <c r="Q31" s="202">
        <v>5.0599999999999996</v>
      </c>
      <c r="R31" s="202">
        <v>4.68</v>
      </c>
      <c r="S31" s="202">
        <v>0</v>
      </c>
      <c r="T31" s="202">
        <v>0</v>
      </c>
      <c r="U31" s="202">
        <v>104.3</v>
      </c>
      <c r="V31" s="202">
        <v>5.12</v>
      </c>
      <c r="W31" s="202">
        <v>11.06</v>
      </c>
      <c r="X31" s="202">
        <v>24.34</v>
      </c>
      <c r="Y31" s="202">
        <v>0</v>
      </c>
      <c r="Z31">
        <v>0</v>
      </c>
      <c r="AA31" s="202">
        <v>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-0.77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68.73</v>
      </c>
      <c r="AQ31" s="202">
        <v>22.21</v>
      </c>
      <c r="AR31" s="202">
        <v>23.29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79.56</v>
      </c>
      <c r="L32" s="202">
        <v>45</v>
      </c>
      <c r="M32" s="202">
        <v>0</v>
      </c>
      <c r="N32" s="202">
        <v>29.23</v>
      </c>
      <c r="O32" s="202">
        <v>49.08</v>
      </c>
      <c r="P32" s="202">
        <v>43.24</v>
      </c>
      <c r="Q32" s="202">
        <v>5.0599999999999996</v>
      </c>
      <c r="R32" s="202">
        <v>4.68</v>
      </c>
      <c r="S32" s="202">
        <v>0</v>
      </c>
      <c r="T32" s="202">
        <v>0</v>
      </c>
      <c r="U32" s="202">
        <v>104.3</v>
      </c>
      <c r="V32" s="202">
        <v>5.12</v>
      </c>
      <c r="W32" s="202">
        <v>10.97</v>
      </c>
      <c r="X32" s="202">
        <v>23.97</v>
      </c>
      <c r="Y32" s="202">
        <v>0</v>
      </c>
      <c r="Z32">
        <v>0</v>
      </c>
      <c r="AA32" s="202">
        <v>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-0.77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68.73</v>
      </c>
      <c r="AQ32" s="202">
        <v>11.65</v>
      </c>
      <c r="AR32" s="202">
        <v>24.19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79.56</v>
      </c>
      <c r="L33" s="202">
        <v>24</v>
      </c>
      <c r="M33" s="202">
        <v>0</v>
      </c>
      <c r="N33" s="202">
        <v>29.23</v>
      </c>
      <c r="O33" s="202">
        <v>49.08</v>
      </c>
      <c r="P33" s="202">
        <v>46.13</v>
      </c>
      <c r="Q33" s="202">
        <v>2.91</v>
      </c>
      <c r="R33" s="202">
        <v>4.68</v>
      </c>
      <c r="S33" s="202">
        <v>0</v>
      </c>
      <c r="T33" s="202">
        <v>0</v>
      </c>
      <c r="U33" s="202">
        <v>108.75</v>
      </c>
      <c r="V33" s="202">
        <v>5.12</v>
      </c>
      <c r="W33" s="202">
        <v>11.06</v>
      </c>
      <c r="X33" s="202">
        <v>24.34</v>
      </c>
      <c r="Y33" s="202">
        <v>0</v>
      </c>
      <c r="Z33">
        <v>0</v>
      </c>
      <c r="AA33" s="202">
        <v>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-0.77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68.73</v>
      </c>
      <c r="AQ33" s="202">
        <v>11.65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79.56</v>
      </c>
      <c r="L34" s="202">
        <v>24</v>
      </c>
      <c r="M34" s="202">
        <v>0</v>
      </c>
      <c r="N34" s="202">
        <v>29.23</v>
      </c>
      <c r="O34" s="202">
        <v>49.08</v>
      </c>
      <c r="P34" s="202">
        <v>49.72</v>
      </c>
      <c r="Q34" s="202">
        <v>2.91</v>
      </c>
      <c r="R34" s="202">
        <v>4.68</v>
      </c>
      <c r="S34" s="202">
        <v>0</v>
      </c>
      <c r="T34" s="202">
        <v>0</v>
      </c>
      <c r="U34" s="202">
        <v>111.87</v>
      </c>
      <c r="V34" s="202">
        <v>5.12</v>
      </c>
      <c r="W34" s="202">
        <v>11.06</v>
      </c>
      <c r="X34" s="202">
        <v>24.34</v>
      </c>
      <c r="Y34" s="202">
        <v>0</v>
      </c>
      <c r="Z34">
        <v>0</v>
      </c>
      <c r="AA34" s="202">
        <v>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-0.77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68.73</v>
      </c>
      <c r="AQ34" s="202">
        <v>11.65</v>
      </c>
      <c r="AR34" s="202">
        <v>26.13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41.19</v>
      </c>
      <c r="L35" s="202">
        <v>24</v>
      </c>
      <c r="M35" s="202">
        <v>0</v>
      </c>
      <c r="N35" s="202">
        <v>29.23</v>
      </c>
      <c r="O35" s="202">
        <v>49.08</v>
      </c>
      <c r="P35" s="202">
        <v>50.44</v>
      </c>
      <c r="Q35" s="202">
        <v>3</v>
      </c>
      <c r="R35" s="202">
        <v>4.68</v>
      </c>
      <c r="S35" s="202">
        <v>0</v>
      </c>
      <c r="T35" s="202">
        <v>0</v>
      </c>
      <c r="U35" s="202">
        <v>116.36</v>
      </c>
      <c r="V35" s="202">
        <v>5.12</v>
      </c>
      <c r="W35" s="202">
        <v>11.06</v>
      </c>
      <c r="X35" s="202">
        <v>24.34</v>
      </c>
      <c r="Y35" s="202">
        <v>0</v>
      </c>
      <c r="Z35">
        <v>0</v>
      </c>
      <c r="AA35" s="202">
        <v>7.78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-1.17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68.73</v>
      </c>
      <c r="AQ35" s="202">
        <v>11.65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40.71</v>
      </c>
      <c r="L36" s="202">
        <v>24</v>
      </c>
      <c r="M36" s="202">
        <v>0</v>
      </c>
      <c r="N36" s="202">
        <v>29.23</v>
      </c>
      <c r="O36" s="202">
        <v>49.08</v>
      </c>
      <c r="P36" s="202">
        <v>50.44</v>
      </c>
      <c r="Q36" s="202">
        <v>3</v>
      </c>
      <c r="R36" s="202">
        <v>4.68</v>
      </c>
      <c r="S36" s="202">
        <v>0</v>
      </c>
      <c r="T36" s="202">
        <v>0</v>
      </c>
      <c r="U36" s="202">
        <v>119.49</v>
      </c>
      <c r="V36" s="202">
        <v>5.12</v>
      </c>
      <c r="W36" s="202">
        <v>11.06</v>
      </c>
      <c r="X36" s="202">
        <v>24.34</v>
      </c>
      <c r="Y36" s="202">
        <v>0</v>
      </c>
      <c r="Z36">
        <v>0</v>
      </c>
      <c r="AA36" s="202">
        <v>7.78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-1.17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68.73</v>
      </c>
      <c r="AQ36" s="202">
        <v>11.65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40.71</v>
      </c>
      <c r="L37" s="202">
        <v>24</v>
      </c>
      <c r="M37" s="202">
        <v>0</v>
      </c>
      <c r="N37" s="202">
        <v>29.23</v>
      </c>
      <c r="O37" s="202">
        <v>49.08</v>
      </c>
      <c r="P37" s="202">
        <v>50.44</v>
      </c>
      <c r="Q37" s="202">
        <v>3</v>
      </c>
      <c r="R37" s="202">
        <v>4.68</v>
      </c>
      <c r="S37" s="202">
        <v>0</v>
      </c>
      <c r="T37" s="202">
        <v>0</v>
      </c>
      <c r="U37" s="202">
        <v>123.98</v>
      </c>
      <c r="V37" s="202">
        <v>5.12</v>
      </c>
      <c r="W37" s="202">
        <v>11.06</v>
      </c>
      <c r="X37" s="202">
        <v>24.34</v>
      </c>
      <c r="Y37" s="202">
        <v>0</v>
      </c>
      <c r="Z37">
        <v>0</v>
      </c>
      <c r="AA37" s="202">
        <v>7.85</v>
      </c>
      <c r="AB37" s="202">
        <v>4.7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-1.17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68.73</v>
      </c>
      <c r="AQ37" s="202">
        <v>11.65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40.71</v>
      </c>
      <c r="L38" s="202">
        <v>24</v>
      </c>
      <c r="M38" s="202">
        <v>0</v>
      </c>
      <c r="N38" s="202">
        <v>29.23</v>
      </c>
      <c r="O38" s="202">
        <v>49.08</v>
      </c>
      <c r="P38" s="202">
        <v>50.44</v>
      </c>
      <c r="Q38" s="202">
        <v>3</v>
      </c>
      <c r="R38" s="202">
        <v>4.68</v>
      </c>
      <c r="S38" s="202">
        <v>0</v>
      </c>
      <c r="T38" s="202">
        <v>0</v>
      </c>
      <c r="U38" s="202">
        <v>130.77000000000001</v>
      </c>
      <c r="V38" s="202">
        <v>5.12</v>
      </c>
      <c r="W38" s="202">
        <v>11.06</v>
      </c>
      <c r="X38" s="202">
        <v>24.34</v>
      </c>
      <c r="Y38" s="202">
        <v>0</v>
      </c>
      <c r="Z38">
        <v>0</v>
      </c>
      <c r="AA38" s="202">
        <v>7.85</v>
      </c>
      <c r="AB38" s="202">
        <v>4.7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-1.17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68.73</v>
      </c>
      <c r="AQ38" s="202">
        <v>11.65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40.71</v>
      </c>
      <c r="L39" s="202">
        <v>24</v>
      </c>
      <c r="M39" s="202">
        <v>0</v>
      </c>
      <c r="N39" s="202">
        <v>29.23</v>
      </c>
      <c r="O39" s="202">
        <v>49.08</v>
      </c>
      <c r="P39" s="202">
        <v>50.44</v>
      </c>
      <c r="Q39" s="202">
        <v>3</v>
      </c>
      <c r="R39" s="202">
        <v>4.83</v>
      </c>
      <c r="S39" s="202">
        <v>0</v>
      </c>
      <c r="T39" s="202">
        <v>0</v>
      </c>
      <c r="U39" s="202">
        <v>138.97999999999999</v>
      </c>
      <c r="V39" s="202">
        <v>5.12</v>
      </c>
      <c r="W39" s="202">
        <v>11.06</v>
      </c>
      <c r="X39" s="202">
        <v>24.34</v>
      </c>
      <c r="Y39" s="202">
        <v>0</v>
      </c>
      <c r="Z39">
        <v>0</v>
      </c>
      <c r="AA39" s="202">
        <v>7.85</v>
      </c>
      <c r="AB39" s="202">
        <v>4.7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-0.77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68.73</v>
      </c>
      <c r="AQ39" s="202">
        <v>11.65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40.71</v>
      </c>
      <c r="L40" s="202">
        <v>24</v>
      </c>
      <c r="M40" s="202">
        <v>0</v>
      </c>
      <c r="N40" s="202">
        <v>29.23</v>
      </c>
      <c r="O40" s="202">
        <v>49.08</v>
      </c>
      <c r="P40" s="202">
        <v>50.44</v>
      </c>
      <c r="Q40" s="202">
        <v>3</v>
      </c>
      <c r="R40" s="202">
        <v>4.83</v>
      </c>
      <c r="S40" s="202">
        <v>0</v>
      </c>
      <c r="T40" s="202">
        <v>0</v>
      </c>
      <c r="U40" s="202">
        <v>146.82</v>
      </c>
      <c r="V40" s="202">
        <v>5.12</v>
      </c>
      <c r="W40" s="202">
        <v>11.06</v>
      </c>
      <c r="X40" s="202">
        <v>24.34</v>
      </c>
      <c r="Y40" s="202">
        <v>0</v>
      </c>
      <c r="Z40">
        <v>0</v>
      </c>
      <c r="AA40" s="202">
        <v>7.85</v>
      </c>
      <c r="AB40" s="202">
        <v>4.7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-0.77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68.73</v>
      </c>
      <c r="AQ40" s="202">
        <v>11.65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40.71</v>
      </c>
      <c r="L41" s="202">
        <v>24</v>
      </c>
      <c r="M41" s="202">
        <v>0</v>
      </c>
      <c r="N41" s="202">
        <v>29.23</v>
      </c>
      <c r="O41" s="202">
        <v>49.08</v>
      </c>
      <c r="P41" s="202">
        <v>50.44</v>
      </c>
      <c r="Q41" s="202">
        <v>3</v>
      </c>
      <c r="R41" s="202">
        <v>3</v>
      </c>
      <c r="S41" s="202">
        <v>0</v>
      </c>
      <c r="T41" s="202">
        <v>0</v>
      </c>
      <c r="U41" s="202">
        <v>154.43</v>
      </c>
      <c r="V41" s="202">
        <v>5.12</v>
      </c>
      <c r="W41" s="202">
        <v>11.06</v>
      </c>
      <c r="X41" s="202">
        <v>24.34</v>
      </c>
      <c r="Y41" s="202">
        <v>0</v>
      </c>
      <c r="Z41">
        <v>0</v>
      </c>
      <c r="AA41" s="202">
        <v>7.85</v>
      </c>
      <c r="AB41" s="202">
        <v>4.7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-0.77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67.3</v>
      </c>
      <c r="AQ41" s="202">
        <v>11.65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40.71</v>
      </c>
      <c r="L42" s="202">
        <v>24</v>
      </c>
      <c r="M42" s="202">
        <v>0</v>
      </c>
      <c r="N42" s="202">
        <v>29.23</v>
      </c>
      <c r="O42" s="202">
        <v>49.08</v>
      </c>
      <c r="P42" s="202">
        <v>50.44</v>
      </c>
      <c r="Q42" s="202">
        <v>3</v>
      </c>
      <c r="R42" s="202">
        <v>3</v>
      </c>
      <c r="S42" s="202">
        <v>0</v>
      </c>
      <c r="T42" s="202">
        <v>0</v>
      </c>
      <c r="U42" s="202">
        <v>162.05000000000001</v>
      </c>
      <c r="V42" s="202">
        <v>5.12</v>
      </c>
      <c r="W42" s="202">
        <v>11.06</v>
      </c>
      <c r="X42" s="202">
        <v>24.34</v>
      </c>
      <c r="Y42" s="202">
        <v>0</v>
      </c>
      <c r="Z42">
        <v>0</v>
      </c>
      <c r="AA42" s="202">
        <v>7.85</v>
      </c>
      <c r="AB42" s="202">
        <v>4.7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-0.77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67.3</v>
      </c>
      <c r="AQ42" s="202">
        <v>11.65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40.71</v>
      </c>
      <c r="L43" s="202">
        <v>24</v>
      </c>
      <c r="M43" s="202">
        <v>0</v>
      </c>
      <c r="N43" s="202">
        <v>29.23</v>
      </c>
      <c r="O43" s="202">
        <v>49.08</v>
      </c>
      <c r="P43" s="202">
        <v>50.44</v>
      </c>
      <c r="Q43" s="202">
        <v>3</v>
      </c>
      <c r="R43" s="202">
        <v>3</v>
      </c>
      <c r="S43" s="202">
        <v>0</v>
      </c>
      <c r="T43" s="202">
        <v>0</v>
      </c>
      <c r="U43" s="202">
        <v>169.66</v>
      </c>
      <c r="V43" s="202">
        <v>5.12</v>
      </c>
      <c r="W43" s="202">
        <v>11.06</v>
      </c>
      <c r="X43" s="202">
        <v>24.34</v>
      </c>
      <c r="Y43" s="202">
        <v>0</v>
      </c>
      <c r="Z43">
        <v>0</v>
      </c>
      <c r="AA43" s="202">
        <v>7.85</v>
      </c>
      <c r="AB43" s="202">
        <v>5.55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-0.77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33.92</v>
      </c>
      <c r="AQ43" s="202">
        <v>11.65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40.71</v>
      </c>
      <c r="L44" s="202">
        <v>24</v>
      </c>
      <c r="M44" s="202">
        <v>0</v>
      </c>
      <c r="N44" s="202">
        <v>29.23</v>
      </c>
      <c r="O44" s="202">
        <v>49.08</v>
      </c>
      <c r="P44" s="202">
        <v>50.44</v>
      </c>
      <c r="Q44" s="202">
        <v>3</v>
      </c>
      <c r="R44" s="202">
        <v>3</v>
      </c>
      <c r="S44" s="202">
        <v>0</v>
      </c>
      <c r="T44" s="202">
        <v>0</v>
      </c>
      <c r="U44" s="202">
        <v>179.55</v>
      </c>
      <c r="V44" s="202">
        <v>5.12</v>
      </c>
      <c r="W44" s="202">
        <v>11.06</v>
      </c>
      <c r="X44" s="202">
        <v>24.34</v>
      </c>
      <c r="Y44" s="202">
        <v>0</v>
      </c>
      <c r="Z44">
        <v>0</v>
      </c>
      <c r="AA44" s="202">
        <v>7.85</v>
      </c>
      <c r="AB44" s="202">
        <v>5.55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-0.77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33.92</v>
      </c>
      <c r="AQ44" s="202">
        <v>11.65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40.71</v>
      </c>
      <c r="L45" s="202">
        <v>24</v>
      </c>
      <c r="M45" s="202">
        <v>0</v>
      </c>
      <c r="N45" s="202">
        <v>29.23</v>
      </c>
      <c r="O45" s="202">
        <v>49.08</v>
      </c>
      <c r="P45" s="202">
        <v>50.44</v>
      </c>
      <c r="Q45" s="202">
        <v>3</v>
      </c>
      <c r="R45" s="202">
        <v>3</v>
      </c>
      <c r="S45" s="202">
        <v>0</v>
      </c>
      <c r="T45" s="202">
        <v>0</v>
      </c>
      <c r="U45" s="202">
        <v>181.72</v>
      </c>
      <c r="V45" s="202">
        <v>5.12</v>
      </c>
      <c r="W45" s="202">
        <v>11.06</v>
      </c>
      <c r="X45" s="202">
        <v>24.34</v>
      </c>
      <c r="Y45" s="202">
        <v>0</v>
      </c>
      <c r="Z45">
        <v>0</v>
      </c>
      <c r="AA45" s="202">
        <v>7.85</v>
      </c>
      <c r="AB45" s="202">
        <v>5.55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-0.77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33.92</v>
      </c>
      <c r="AQ45" s="202">
        <v>11.65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40.71</v>
      </c>
      <c r="L46" s="202">
        <v>24</v>
      </c>
      <c r="M46" s="202">
        <v>0</v>
      </c>
      <c r="N46" s="202">
        <v>29.23</v>
      </c>
      <c r="O46" s="202">
        <v>49.08</v>
      </c>
      <c r="P46" s="202">
        <v>50.44</v>
      </c>
      <c r="Q46" s="202">
        <v>3</v>
      </c>
      <c r="R46" s="202">
        <v>3</v>
      </c>
      <c r="S46" s="202">
        <v>0</v>
      </c>
      <c r="T46" s="202">
        <v>0</v>
      </c>
      <c r="U46" s="202">
        <v>181.72</v>
      </c>
      <c r="V46" s="202">
        <v>5.12</v>
      </c>
      <c r="W46" s="202">
        <v>11.06</v>
      </c>
      <c r="X46" s="202">
        <v>24.34</v>
      </c>
      <c r="Y46" s="202">
        <v>0</v>
      </c>
      <c r="Z46">
        <v>0</v>
      </c>
      <c r="AA46" s="202">
        <v>7.85</v>
      </c>
      <c r="AB46" s="202">
        <v>5.55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-0.77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33.92</v>
      </c>
      <c r="AQ46" s="202">
        <v>11.65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40.71</v>
      </c>
      <c r="L47" s="202">
        <v>24</v>
      </c>
      <c r="M47" s="202">
        <v>0</v>
      </c>
      <c r="N47" s="202">
        <v>29.23</v>
      </c>
      <c r="O47" s="202">
        <v>49.08</v>
      </c>
      <c r="P47" s="202">
        <v>50.44</v>
      </c>
      <c r="Q47" s="202">
        <v>3</v>
      </c>
      <c r="R47" s="202">
        <v>3</v>
      </c>
      <c r="S47" s="202">
        <v>0</v>
      </c>
      <c r="T47" s="202">
        <v>0</v>
      </c>
      <c r="U47" s="202">
        <v>181.72</v>
      </c>
      <c r="V47" s="202">
        <v>5.12</v>
      </c>
      <c r="W47" s="202">
        <v>11.06</v>
      </c>
      <c r="X47" s="202">
        <v>24.34</v>
      </c>
      <c r="Y47" s="202">
        <v>0</v>
      </c>
      <c r="Z47">
        <v>0</v>
      </c>
      <c r="AA47" s="202">
        <v>7.85</v>
      </c>
      <c r="AB47" s="202">
        <v>5.55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-0.77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33.92</v>
      </c>
      <c r="AQ47" s="202">
        <v>11.65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40.71</v>
      </c>
      <c r="L48" s="202">
        <v>24</v>
      </c>
      <c r="M48" s="202">
        <v>0</v>
      </c>
      <c r="N48" s="202">
        <v>29.23</v>
      </c>
      <c r="O48" s="202">
        <v>49.08</v>
      </c>
      <c r="P48" s="202">
        <v>50.44</v>
      </c>
      <c r="Q48" s="202">
        <v>3</v>
      </c>
      <c r="R48" s="202">
        <v>3</v>
      </c>
      <c r="S48" s="202">
        <v>0</v>
      </c>
      <c r="T48" s="202">
        <v>0</v>
      </c>
      <c r="U48" s="202">
        <v>181.72</v>
      </c>
      <c r="V48" s="202">
        <v>5.12</v>
      </c>
      <c r="W48" s="202">
        <v>11.06</v>
      </c>
      <c r="X48" s="202">
        <v>24.34</v>
      </c>
      <c r="Y48" s="202">
        <v>0</v>
      </c>
      <c r="Z48">
        <v>0</v>
      </c>
      <c r="AA48" s="202">
        <v>7.85</v>
      </c>
      <c r="AB48" s="202">
        <v>5.55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-0.77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33.92</v>
      </c>
      <c r="AQ48" s="202">
        <v>11.65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40.71</v>
      </c>
      <c r="L49" s="202">
        <v>24</v>
      </c>
      <c r="M49" s="202">
        <v>0</v>
      </c>
      <c r="N49" s="202">
        <v>29.23</v>
      </c>
      <c r="O49" s="202">
        <v>49.08</v>
      </c>
      <c r="P49" s="202">
        <v>50.44</v>
      </c>
      <c r="Q49" s="202">
        <v>3</v>
      </c>
      <c r="R49" s="202">
        <v>3</v>
      </c>
      <c r="S49" s="202">
        <v>0</v>
      </c>
      <c r="T49" s="202">
        <v>0</v>
      </c>
      <c r="U49" s="202">
        <v>181.72</v>
      </c>
      <c r="V49" s="202">
        <v>5.12</v>
      </c>
      <c r="W49" s="202">
        <v>11.06</v>
      </c>
      <c r="X49" s="202">
        <v>24.34</v>
      </c>
      <c r="Y49" s="202">
        <v>0</v>
      </c>
      <c r="Z49">
        <v>0</v>
      </c>
      <c r="AA49" s="202">
        <v>7.85</v>
      </c>
      <c r="AB49" s="202">
        <v>5.55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-0.77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33.92</v>
      </c>
      <c r="AQ49" s="202">
        <v>11.65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40.71</v>
      </c>
      <c r="L50" s="202">
        <v>24</v>
      </c>
      <c r="M50" s="202">
        <v>0</v>
      </c>
      <c r="N50" s="202">
        <v>29.23</v>
      </c>
      <c r="O50" s="202">
        <v>49.08</v>
      </c>
      <c r="P50" s="202">
        <v>50.44</v>
      </c>
      <c r="Q50" s="202">
        <v>3</v>
      </c>
      <c r="R50" s="202">
        <v>3</v>
      </c>
      <c r="S50" s="202">
        <v>0</v>
      </c>
      <c r="T50" s="202">
        <v>0</v>
      </c>
      <c r="U50" s="202">
        <v>181.72</v>
      </c>
      <c r="V50" s="202">
        <v>5.12</v>
      </c>
      <c r="W50" s="202">
        <v>11.06</v>
      </c>
      <c r="X50" s="202">
        <v>24.34</v>
      </c>
      <c r="Y50" s="202">
        <v>0</v>
      </c>
      <c r="Z50">
        <v>0</v>
      </c>
      <c r="AA50" s="202">
        <v>7.85</v>
      </c>
      <c r="AB50" s="202">
        <v>5.55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-0.77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33.92</v>
      </c>
      <c r="AQ50" s="202">
        <v>11.65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40.71</v>
      </c>
      <c r="L51" s="202">
        <v>45</v>
      </c>
      <c r="M51" s="202">
        <v>0</v>
      </c>
      <c r="N51" s="202">
        <v>29.23</v>
      </c>
      <c r="O51" s="202">
        <v>49.08</v>
      </c>
      <c r="P51" s="202">
        <v>50.44</v>
      </c>
      <c r="Q51" s="202">
        <v>5.22</v>
      </c>
      <c r="R51" s="202">
        <v>4.83</v>
      </c>
      <c r="S51" s="202">
        <v>0</v>
      </c>
      <c r="T51" s="202">
        <v>0</v>
      </c>
      <c r="U51" s="202">
        <v>181.72</v>
      </c>
      <c r="V51" s="202">
        <v>5.12</v>
      </c>
      <c r="W51" s="202">
        <v>11.06</v>
      </c>
      <c r="X51" s="202">
        <v>24.34</v>
      </c>
      <c r="Y51" s="202">
        <v>0</v>
      </c>
      <c r="Z51">
        <v>0</v>
      </c>
      <c r="AA51" s="202">
        <v>7.85</v>
      </c>
      <c r="AB51" s="202">
        <v>5.55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33.92</v>
      </c>
      <c r="AQ51" s="202">
        <v>11.65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40.71</v>
      </c>
      <c r="L52" s="202">
        <v>45</v>
      </c>
      <c r="M52" s="202">
        <v>0</v>
      </c>
      <c r="N52" s="202">
        <v>29.23</v>
      </c>
      <c r="O52" s="202">
        <v>49.08</v>
      </c>
      <c r="P52" s="202">
        <v>50.44</v>
      </c>
      <c r="Q52" s="202">
        <v>5.22</v>
      </c>
      <c r="R52" s="202">
        <v>4.83</v>
      </c>
      <c r="S52" s="202">
        <v>0</v>
      </c>
      <c r="T52" s="202">
        <v>0</v>
      </c>
      <c r="U52" s="202">
        <v>181.72</v>
      </c>
      <c r="V52" s="202">
        <v>5.12</v>
      </c>
      <c r="W52" s="202">
        <v>11.06</v>
      </c>
      <c r="X52" s="202">
        <v>24.34</v>
      </c>
      <c r="Y52" s="202">
        <v>0</v>
      </c>
      <c r="Z52">
        <v>0</v>
      </c>
      <c r="AA52" s="202">
        <v>7.85</v>
      </c>
      <c r="AB52" s="202">
        <v>5.55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33.92</v>
      </c>
      <c r="AQ52" s="202">
        <v>11.65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40.71</v>
      </c>
      <c r="L53" s="202">
        <v>45</v>
      </c>
      <c r="M53" s="202">
        <v>0</v>
      </c>
      <c r="N53" s="202">
        <v>29.23</v>
      </c>
      <c r="O53" s="202">
        <v>49.08</v>
      </c>
      <c r="P53" s="202">
        <v>50.44</v>
      </c>
      <c r="Q53" s="202">
        <v>5.22</v>
      </c>
      <c r="R53" s="202">
        <v>4.83</v>
      </c>
      <c r="S53" s="202">
        <v>0</v>
      </c>
      <c r="T53" s="202">
        <v>0</v>
      </c>
      <c r="U53" s="202">
        <v>181.72</v>
      </c>
      <c r="V53" s="202">
        <v>5.12</v>
      </c>
      <c r="W53" s="202">
        <v>11.06</v>
      </c>
      <c r="X53" s="202">
        <v>24.34</v>
      </c>
      <c r="Y53" s="202">
        <v>0</v>
      </c>
      <c r="Z53">
        <v>0</v>
      </c>
      <c r="AA53" s="202">
        <v>7.85</v>
      </c>
      <c r="AB53" s="202">
        <v>5.55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33.92</v>
      </c>
      <c r="AQ53" s="202">
        <v>11.65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40.71</v>
      </c>
      <c r="L54" s="202">
        <v>45</v>
      </c>
      <c r="M54" s="202">
        <v>0</v>
      </c>
      <c r="N54" s="202">
        <v>29.23</v>
      </c>
      <c r="O54" s="202">
        <v>49.08</v>
      </c>
      <c r="P54" s="202">
        <v>50.44</v>
      </c>
      <c r="Q54" s="202">
        <v>5.22</v>
      </c>
      <c r="R54" s="202">
        <v>4.83</v>
      </c>
      <c r="S54" s="202">
        <v>0</v>
      </c>
      <c r="T54" s="202">
        <v>0</v>
      </c>
      <c r="U54" s="202">
        <v>181.72</v>
      </c>
      <c r="V54" s="202">
        <v>5.12</v>
      </c>
      <c r="W54" s="202">
        <v>11.06</v>
      </c>
      <c r="X54" s="202">
        <v>24.34</v>
      </c>
      <c r="Y54" s="202">
        <v>0</v>
      </c>
      <c r="Z54">
        <v>0</v>
      </c>
      <c r="AA54" s="202">
        <v>7.85</v>
      </c>
      <c r="AB54" s="202">
        <v>5.55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33.92</v>
      </c>
      <c r="AQ54" s="202">
        <v>11.65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40.71</v>
      </c>
      <c r="L55" s="202">
        <v>24</v>
      </c>
      <c r="M55" s="202">
        <v>0</v>
      </c>
      <c r="N55" s="202">
        <v>29.23</v>
      </c>
      <c r="O55" s="202">
        <v>49.08</v>
      </c>
      <c r="P55" s="202">
        <v>50.44</v>
      </c>
      <c r="Q55" s="202">
        <v>3</v>
      </c>
      <c r="R55" s="202">
        <v>3</v>
      </c>
      <c r="S55" s="202">
        <v>0</v>
      </c>
      <c r="T55" s="202">
        <v>0</v>
      </c>
      <c r="U55" s="202">
        <v>181.72</v>
      </c>
      <c r="V55" s="202">
        <v>5.12</v>
      </c>
      <c r="W55" s="202">
        <v>11.06</v>
      </c>
      <c r="X55" s="202">
        <v>24.34</v>
      </c>
      <c r="Y55" s="202">
        <v>0</v>
      </c>
      <c r="Z55">
        <v>0</v>
      </c>
      <c r="AA55" s="202">
        <v>7.85</v>
      </c>
      <c r="AB55" s="202">
        <v>5.55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33.92</v>
      </c>
      <c r="AQ55" s="202">
        <v>11.65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40.71</v>
      </c>
      <c r="L56" s="202">
        <v>24</v>
      </c>
      <c r="M56" s="202">
        <v>0</v>
      </c>
      <c r="N56" s="202">
        <v>29.23</v>
      </c>
      <c r="O56" s="202">
        <v>49.08</v>
      </c>
      <c r="P56" s="202">
        <v>50.44</v>
      </c>
      <c r="Q56" s="202">
        <v>3</v>
      </c>
      <c r="R56" s="202">
        <v>3</v>
      </c>
      <c r="S56" s="202">
        <v>0</v>
      </c>
      <c r="T56" s="202">
        <v>0</v>
      </c>
      <c r="U56" s="202">
        <v>181.72</v>
      </c>
      <c r="V56" s="202">
        <v>5.12</v>
      </c>
      <c r="W56" s="202">
        <v>11.06</v>
      </c>
      <c r="X56" s="202">
        <v>24.34</v>
      </c>
      <c r="Y56" s="202">
        <v>0</v>
      </c>
      <c r="Z56">
        <v>0</v>
      </c>
      <c r="AA56" s="202">
        <v>7.85</v>
      </c>
      <c r="AB56" s="202">
        <v>5.55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33.92</v>
      </c>
      <c r="AQ56" s="202">
        <v>11.65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40.71</v>
      </c>
      <c r="L57" s="202">
        <v>24</v>
      </c>
      <c r="M57" s="202">
        <v>0</v>
      </c>
      <c r="N57" s="202">
        <v>29.23</v>
      </c>
      <c r="O57" s="202">
        <v>49.08</v>
      </c>
      <c r="P57" s="202">
        <v>50.44</v>
      </c>
      <c r="Q57" s="202">
        <v>3</v>
      </c>
      <c r="R57" s="202">
        <v>3</v>
      </c>
      <c r="S57" s="202">
        <v>0</v>
      </c>
      <c r="T57" s="202">
        <v>0</v>
      </c>
      <c r="U57" s="202">
        <v>191.28</v>
      </c>
      <c r="V57" s="202">
        <v>5.12</v>
      </c>
      <c r="W57" s="202">
        <v>11.06</v>
      </c>
      <c r="X57" s="202">
        <v>24.34</v>
      </c>
      <c r="Y57" s="202">
        <v>0</v>
      </c>
      <c r="Z57">
        <v>0</v>
      </c>
      <c r="AA57" s="202">
        <v>7.85</v>
      </c>
      <c r="AB57" s="202">
        <v>5.55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68.73</v>
      </c>
      <c r="AQ57" s="202">
        <v>22.21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40.71</v>
      </c>
      <c r="L58" s="202">
        <v>24</v>
      </c>
      <c r="M58" s="202">
        <v>0</v>
      </c>
      <c r="N58" s="202">
        <v>29.23</v>
      </c>
      <c r="O58" s="202">
        <v>49.08</v>
      </c>
      <c r="P58" s="202">
        <v>50.44</v>
      </c>
      <c r="Q58" s="202">
        <v>3</v>
      </c>
      <c r="R58" s="202">
        <v>3</v>
      </c>
      <c r="S58" s="202">
        <v>0</v>
      </c>
      <c r="T58" s="202">
        <v>0</v>
      </c>
      <c r="U58" s="202">
        <v>199.7</v>
      </c>
      <c r="V58" s="202">
        <v>5.12</v>
      </c>
      <c r="W58" s="202">
        <v>11.06</v>
      </c>
      <c r="X58" s="202">
        <v>24.34</v>
      </c>
      <c r="Y58" s="202">
        <v>0</v>
      </c>
      <c r="Z58">
        <v>0</v>
      </c>
      <c r="AA58" s="202">
        <v>7.85</v>
      </c>
      <c r="AB58" s="202">
        <v>5.55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66.72</v>
      </c>
      <c r="AQ58" s="202">
        <v>22.2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40.71</v>
      </c>
      <c r="L59" s="202">
        <v>24</v>
      </c>
      <c r="M59" s="202">
        <v>0</v>
      </c>
      <c r="N59" s="202">
        <v>29.23</v>
      </c>
      <c r="O59" s="202">
        <v>49.08</v>
      </c>
      <c r="P59" s="202">
        <v>50.44</v>
      </c>
      <c r="Q59" s="202">
        <v>3</v>
      </c>
      <c r="R59" s="202">
        <v>3</v>
      </c>
      <c r="S59" s="202">
        <v>0</v>
      </c>
      <c r="T59" s="202">
        <v>0</v>
      </c>
      <c r="U59" s="202">
        <v>205.1</v>
      </c>
      <c r="V59" s="202">
        <v>5.12</v>
      </c>
      <c r="W59" s="202">
        <v>11.06</v>
      </c>
      <c r="X59" s="202">
        <v>22.83</v>
      </c>
      <c r="Y59" s="202">
        <v>0</v>
      </c>
      <c r="Z59">
        <v>0</v>
      </c>
      <c r="AA59" s="202">
        <v>7.39</v>
      </c>
      <c r="AB59" s="202">
        <v>5.55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62.56</v>
      </c>
      <c r="AQ59" s="202">
        <v>20.13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40.71</v>
      </c>
      <c r="L60" s="202">
        <v>24</v>
      </c>
      <c r="M60" s="202">
        <v>0</v>
      </c>
      <c r="N60" s="202">
        <v>29.23</v>
      </c>
      <c r="O60" s="202">
        <v>49.08</v>
      </c>
      <c r="P60" s="202">
        <v>50.44</v>
      </c>
      <c r="Q60" s="202">
        <v>3</v>
      </c>
      <c r="R60" s="202">
        <v>3</v>
      </c>
      <c r="S60" s="202">
        <v>0</v>
      </c>
      <c r="T60" s="202">
        <v>0</v>
      </c>
      <c r="U60" s="202">
        <v>210.43</v>
      </c>
      <c r="V60" s="202">
        <v>5.12</v>
      </c>
      <c r="W60" s="202">
        <v>11.06</v>
      </c>
      <c r="X60" s="202">
        <v>22.83</v>
      </c>
      <c r="Y60" s="202">
        <v>0</v>
      </c>
      <c r="Z60">
        <v>0</v>
      </c>
      <c r="AA60" s="202">
        <v>7.39</v>
      </c>
      <c r="AB60" s="202">
        <v>5.55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62.56</v>
      </c>
      <c r="AQ60" s="202">
        <v>20.13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40.71</v>
      </c>
      <c r="L61" s="202">
        <v>24</v>
      </c>
      <c r="M61" s="202">
        <v>0</v>
      </c>
      <c r="N61" s="202">
        <v>29.23</v>
      </c>
      <c r="O61" s="202">
        <v>49.08</v>
      </c>
      <c r="P61" s="202">
        <v>50.44</v>
      </c>
      <c r="Q61" s="202">
        <v>3</v>
      </c>
      <c r="R61" s="202">
        <v>3</v>
      </c>
      <c r="S61" s="202">
        <v>0</v>
      </c>
      <c r="T61" s="202">
        <v>0</v>
      </c>
      <c r="U61" s="202">
        <v>214.34</v>
      </c>
      <c r="V61" s="202">
        <v>5.12</v>
      </c>
      <c r="W61" s="202">
        <v>11.06</v>
      </c>
      <c r="X61" s="202">
        <v>22.83</v>
      </c>
      <c r="Y61" s="202">
        <v>0</v>
      </c>
      <c r="Z61">
        <v>0</v>
      </c>
      <c r="AA61" s="202">
        <v>7.39</v>
      </c>
      <c r="AB61" s="202">
        <v>5.55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40.71</v>
      </c>
      <c r="AQ61" s="202">
        <v>10.66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40.71</v>
      </c>
      <c r="L62" s="202">
        <v>24</v>
      </c>
      <c r="M62" s="202">
        <v>0</v>
      </c>
      <c r="N62" s="202">
        <v>29.23</v>
      </c>
      <c r="O62" s="202">
        <v>49.08</v>
      </c>
      <c r="P62" s="202">
        <v>50.44</v>
      </c>
      <c r="Q62" s="202">
        <v>3</v>
      </c>
      <c r="R62" s="202">
        <v>3</v>
      </c>
      <c r="S62" s="202">
        <v>0</v>
      </c>
      <c r="T62" s="202">
        <v>0</v>
      </c>
      <c r="U62" s="202">
        <v>219.64</v>
      </c>
      <c r="V62" s="202">
        <v>5.12</v>
      </c>
      <c r="W62" s="202">
        <v>9.73</v>
      </c>
      <c r="X62" s="202">
        <v>24.34</v>
      </c>
      <c r="Y62" s="202">
        <v>0</v>
      </c>
      <c r="Z62">
        <v>0</v>
      </c>
      <c r="AA62" s="202">
        <v>7.39</v>
      </c>
      <c r="AB62" s="202">
        <v>5.55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40.71</v>
      </c>
      <c r="AQ62" s="202">
        <v>10.66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40.71</v>
      </c>
      <c r="L63" s="202">
        <v>24</v>
      </c>
      <c r="M63" s="202">
        <v>0</v>
      </c>
      <c r="N63" s="202">
        <v>29.23</v>
      </c>
      <c r="O63" s="202">
        <v>49.08</v>
      </c>
      <c r="P63" s="202">
        <v>50.44</v>
      </c>
      <c r="Q63" s="202">
        <v>3</v>
      </c>
      <c r="R63" s="202">
        <v>3</v>
      </c>
      <c r="S63" s="202">
        <v>0</v>
      </c>
      <c r="T63" s="202">
        <v>0</v>
      </c>
      <c r="U63" s="202">
        <v>224.95</v>
      </c>
      <c r="V63" s="202">
        <v>5.12</v>
      </c>
      <c r="W63" s="202">
        <v>11.06</v>
      </c>
      <c r="X63" s="202">
        <v>24.34</v>
      </c>
      <c r="Y63" s="202">
        <v>0</v>
      </c>
      <c r="Z63">
        <v>0</v>
      </c>
      <c r="AA63" s="202">
        <v>7.39</v>
      </c>
      <c r="AB63" s="202">
        <v>5.55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40.71</v>
      </c>
      <c r="AQ63" s="202">
        <v>10.66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40.71</v>
      </c>
      <c r="L64" s="202">
        <v>24</v>
      </c>
      <c r="M64" s="202">
        <v>0</v>
      </c>
      <c r="N64" s="202">
        <v>29.23</v>
      </c>
      <c r="O64" s="202">
        <v>49.08</v>
      </c>
      <c r="P64" s="202">
        <v>50.44</v>
      </c>
      <c r="Q64" s="202">
        <v>3</v>
      </c>
      <c r="R64" s="202">
        <v>3</v>
      </c>
      <c r="S64" s="202">
        <v>0</v>
      </c>
      <c r="T64" s="202">
        <v>0</v>
      </c>
      <c r="U64" s="202">
        <v>229.88</v>
      </c>
      <c r="V64" s="202">
        <v>5.12</v>
      </c>
      <c r="W64" s="202">
        <v>11.06</v>
      </c>
      <c r="X64" s="202">
        <v>24.34</v>
      </c>
      <c r="Y64" s="202">
        <v>0</v>
      </c>
      <c r="Z64">
        <v>0</v>
      </c>
      <c r="AA64" s="202">
        <v>7.39</v>
      </c>
      <c r="AB64" s="202">
        <v>5.55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50.4</v>
      </c>
      <c r="AQ64" s="202">
        <v>10.66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40.71</v>
      </c>
      <c r="L65" s="202">
        <v>24</v>
      </c>
      <c r="M65" s="202">
        <v>0</v>
      </c>
      <c r="N65" s="202">
        <v>29.23</v>
      </c>
      <c r="O65" s="202">
        <v>49.08</v>
      </c>
      <c r="P65" s="202">
        <v>50.44</v>
      </c>
      <c r="Q65" s="202">
        <v>3</v>
      </c>
      <c r="R65" s="202">
        <v>3</v>
      </c>
      <c r="S65" s="202">
        <v>0</v>
      </c>
      <c r="T65" s="202">
        <v>0</v>
      </c>
      <c r="U65" s="202">
        <v>230.93</v>
      </c>
      <c r="V65" s="202">
        <v>5.12</v>
      </c>
      <c r="W65" s="202">
        <v>11.06</v>
      </c>
      <c r="X65" s="202">
        <v>24.34</v>
      </c>
      <c r="Y65" s="202">
        <v>0</v>
      </c>
      <c r="Z65">
        <v>0</v>
      </c>
      <c r="AA65" s="202">
        <v>7.39</v>
      </c>
      <c r="AB65" s="202">
        <v>5.55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60.09</v>
      </c>
      <c r="AQ65" s="202">
        <v>10.66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40.71</v>
      </c>
      <c r="L66" s="202">
        <v>24</v>
      </c>
      <c r="M66" s="202">
        <v>0</v>
      </c>
      <c r="N66" s="202">
        <v>29.23</v>
      </c>
      <c r="O66" s="202">
        <v>49.08</v>
      </c>
      <c r="P66" s="202">
        <v>50.44</v>
      </c>
      <c r="Q66" s="202">
        <v>3</v>
      </c>
      <c r="R66" s="202">
        <v>3</v>
      </c>
      <c r="S66" s="202">
        <v>0</v>
      </c>
      <c r="T66" s="202">
        <v>0</v>
      </c>
      <c r="U66" s="202">
        <v>230.93</v>
      </c>
      <c r="V66" s="202">
        <v>5.12</v>
      </c>
      <c r="W66" s="202">
        <v>11.06</v>
      </c>
      <c r="X66" s="202">
        <v>24.34</v>
      </c>
      <c r="Y66" s="202">
        <v>0</v>
      </c>
      <c r="Z66">
        <v>0</v>
      </c>
      <c r="AA66" s="202">
        <v>7.39</v>
      </c>
      <c r="AB66" s="202">
        <v>5.55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68.739999999999995</v>
      </c>
      <c r="AQ66" s="202">
        <v>10.66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40.71</v>
      </c>
      <c r="L67" s="202">
        <v>24</v>
      </c>
      <c r="M67" s="202">
        <v>0</v>
      </c>
      <c r="N67" s="202">
        <v>29.23</v>
      </c>
      <c r="O67" s="202">
        <v>49.08</v>
      </c>
      <c r="P67" s="202">
        <v>50.44</v>
      </c>
      <c r="Q67" s="202">
        <v>3</v>
      </c>
      <c r="R67" s="202">
        <v>3</v>
      </c>
      <c r="S67" s="202">
        <v>0</v>
      </c>
      <c r="T67" s="202">
        <v>0</v>
      </c>
      <c r="U67" s="202">
        <v>238.76</v>
      </c>
      <c r="V67" s="202">
        <v>5.12</v>
      </c>
      <c r="W67" s="202">
        <v>11.06</v>
      </c>
      <c r="X67" s="202">
        <v>24.34</v>
      </c>
      <c r="Y67" s="202">
        <v>0</v>
      </c>
      <c r="Z67">
        <v>0</v>
      </c>
      <c r="AA67" s="202">
        <v>7.39</v>
      </c>
      <c r="AB67" s="202">
        <v>5.55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57.72</v>
      </c>
      <c r="AQ67" s="202">
        <v>10.66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40.71</v>
      </c>
      <c r="L68" s="202">
        <v>45</v>
      </c>
      <c r="M68" s="202">
        <v>0</v>
      </c>
      <c r="N68" s="202">
        <v>29.23</v>
      </c>
      <c r="O68" s="202">
        <v>49.08</v>
      </c>
      <c r="P68" s="202">
        <v>50.44</v>
      </c>
      <c r="Q68" s="202">
        <v>5.16</v>
      </c>
      <c r="R68" s="202">
        <v>4.83</v>
      </c>
      <c r="S68" s="202">
        <v>0</v>
      </c>
      <c r="T68" s="202">
        <v>0</v>
      </c>
      <c r="U68" s="202">
        <v>246.44</v>
      </c>
      <c r="V68" s="202">
        <v>5.12</v>
      </c>
      <c r="W68" s="202">
        <v>11.06</v>
      </c>
      <c r="X68" s="202">
        <v>24.34</v>
      </c>
      <c r="Y68" s="202">
        <v>0</v>
      </c>
      <c r="Z68">
        <v>0</v>
      </c>
      <c r="AA68" s="202">
        <v>7.39</v>
      </c>
      <c r="AB68" s="202">
        <v>5.55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57.72</v>
      </c>
      <c r="AQ68" s="202">
        <v>22.2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78.27</v>
      </c>
      <c r="L69" s="202">
        <v>45</v>
      </c>
      <c r="M69" s="202">
        <v>0</v>
      </c>
      <c r="N69" s="202">
        <v>29.23</v>
      </c>
      <c r="O69" s="202">
        <v>49.08</v>
      </c>
      <c r="P69" s="202">
        <v>50.44</v>
      </c>
      <c r="Q69" s="202">
        <v>5.16</v>
      </c>
      <c r="R69" s="202">
        <v>4.83</v>
      </c>
      <c r="S69" s="202">
        <v>0</v>
      </c>
      <c r="T69" s="202">
        <v>0</v>
      </c>
      <c r="U69" s="202">
        <v>247.45</v>
      </c>
      <c r="V69" s="202">
        <v>5.12</v>
      </c>
      <c r="W69" s="202">
        <v>11.06</v>
      </c>
      <c r="X69" s="202">
        <v>24.34</v>
      </c>
      <c r="Y69" s="202">
        <v>0</v>
      </c>
      <c r="Z69">
        <v>0</v>
      </c>
      <c r="AA69" s="202">
        <v>7.39</v>
      </c>
      <c r="AB69" s="202">
        <v>5.55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57.72</v>
      </c>
      <c r="AQ69" s="202">
        <v>22.2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79.56</v>
      </c>
      <c r="L70" s="202">
        <v>45</v>
      </c>
      <c r="M70" s="202">
        <v>0</v>
      </c>
      <c r="N70" s="202">
        <v>29.23</v>
      </c>
      <c r="O70" s="202">
        <v>49.08</v>
      </c>
      <c r="P70" s="202">
        <v>50.44</v>
      </c>
      <c r="Q70" s="202">
        <v>5.16</v>
      </c>
      <c r="R70" s="202">
        <v>4.83</v>
      </c>
      <c r="S70" s="202">
        <v>0</v>
      </c>
      <c r="T70" s="202">
        <v>0</v>
      </c>
      <c r="U70" s="202">
        <v>250.72</v>
      </c>
      <c r="V70" s="202">
        <v>5.12</v>
      </c>
      <c r="W70" s="202">
        <v>11.06</v>
      </c>
      <c r="X70" s="202">
        <v>24.34</v>
      </c>
      <c r="Y70" s="202">
        <v>0</v>
      </c>
      <c r="Z70">
        <v>0</v>
      </c>
      <c r="AA70" s="202">
        <v>7.39</v>
      </c>
      <c r="AB70" s="202">
        <v>5.55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57.72</v>
      </c>
      <c r="AQ70" s="202">
        <v>22.2</v>
      </c>
      <c r="AR70" s="202">
        <v>23.06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79.56</v>
      </c>
      <c r="L71" s="202">
        <v>45</v>
      </c>
      <c r="M71" s="202">
        <v>0</v>
      </c>
      <c r="N71" s="202">
        <v>29.23</v>
      </c>
      <c r="O71" s="202">
        <v>49.08</v>
      </c>
      <c r="P71" s="202">
        <v>50.44</v>
      </c>
      <c r="Q71" s="202">
        <v>5.0599999999999996</v>
      </c>
      <c r="R71" s="202">
        <v>4.53</v>
      </c>
      <c r="S71" s="202">
        <v>0</v>
      </c>
      <c r="T71" s="202">
        <v>0</v>
      </c>
      <c r="U71" s="202">
        <v>249.87</v>
      </c>
      <c r="V71" s="202">
        <v>5.12</v>
      </c>
      <c r="W71" s="202">
        <v>11.06</v>
      </c>
      <c r="X71" s="202">
        <v>24.34</v>
      </c>
      <c r="Y71" s="202">
        <v>0</v>
      </c>
      <c r="Z71">
        <v>0</v>
      </c>
      <c r="AA71" s="202">
        <v>7.39</v>
      </c>
      <c r="AB71" s="202">
        <v>5.55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57.72</v>
      </c>
      <c r="AQ71" s="202">
        <v>22.2</v>
      </c>
      <c r="AR71" s="202">
        <v>21.28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79.56</v>
      </c>
      <c r="L72" s="202">
        <v>45</v>
      </c>
      <c r="M72" s="202">
        <v>0</v>
      </c>
      <c r="N72" s="202">
        <v>29.23</v>
      </c>
      <c r="O72" s="202">
        <v>49.08</v>
      </c>
      <c r="P72" s="202">
        <v>50.44</v>
      </c>
      <c r="Q72" s="202">
        <v>5.0599999999999996</v>
      </c>
      <c r="R72" s="202">
        <v>4.53</v>
      </c>
      <c r="S72" s="202">
        <v>0</v>
      </c>
      <c r="T72" s="202">
        <v>0</v>
      </c>
      <c r="U72" s="202">
        <v>253.03</v>
      </c>
      <c r="V72" s="202">
        <v>5.12</v>
      </c>
      <c r="W72" s="202">
        <v>11.06</v>
      </c>
      <c r="X72" s="202">
        <v>24.34</v>
      </c>
      <c r="Y72" s="202">
        <v>0</v>
      </c>
      <c r="Z72">
        <v>0</v>
      </c>
      <c r="AA72" s="202">
        <v>7.39</v>
      </c>
      <c r="AB72" s="202">
        <v>5.55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57.72</v>
      </c>
      <c r="AQ72" s="202">
        <v>22.2</v>
      </c>
      <c r="AR72" s="202">
        <v>19.5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79.56</v>
      </c>
      <c r="L73" s="202">
        <v>45</v>
      </c>
      <c r="M73" s="202">
        <v>0</v>
      </c>
      <c r="N73" s="202">
        <v>29.23</v>
      </c>
      <c r="O73" s="202">
        <v>49.08</v>
      </c>
      <c r="P73" s="202">
        <v>50.44</v>
      </c>
      <c r="Q73" s="202">
        <v>5.0599999999999996</v>
      </c>
      <c r="R73" s="202">
        <v>4.53</v>
      </c>
      <c r="S73" s="202">
        <v>0</v>
      </c>
      <c r="T73" s="202">
        <v>0</v>
      </c>
      <c r="U73" s="202">
        <v>246.08</v>
      </c>
      <c r="V73" s="202">
        <v>5.12</v>
      </c>
      <c r="W73" s="202">
        <v>11.06</v>
      </c>
      <c r="X73" s="202">
        <v>24.34</v>
      </c>
      <c r="Y73" s="202">
        <v>0</v>
      </c>
      <c r="Z73">
        <v>0</v>
      </c>
      <c r="AA73" s="202">
        <v>7.39</v>
      </c>
      <c r="AB73" s="202">
        <v>5.55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0.17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57.72</v>
      </c>
      <c r="AQ73" s="202">
        <v>22.2</v>
      </c>
      <c r="AR73" s="202">
        <v>18.2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79.56</v>
      </c>
      <c r="L74" s="202">
        <v>45</v>
      </c>
      <c r="M74" s="202">
        <v>0</v>
      </c>
      <c r="N74" s="202">
        <v>29.23</v>
      </c>
      <c r="O74" s="202">
        <v>49.08</v>
      </c>
      <c r="P74" s="202">
        <v>50.44</v>
      </c>
      <c r="Q74" s="202">
        <v>5.0599999999999996</v>
      </c>
      <c r="R74" s="202">
        <v>4.53</v>
      </c>
      <c r="S74" s="202">
        <v>0</v>
      </c>
      <c r="T74" s="202">
        <v>0</v>
      </c>
      <c r="U74" s="202">
        <v>246.08</v>
      </c>
      <c r="V74" s="202">
        <v>5.12</v>
      </c>
      <c r="W74" s="202">
        <v>11.06</v>
      </c>
      <c r="X74" s="202">
        <v>24.34</v>
      </c>
      <c r="Y74" s="202">
        <v>0</v>
      </c>
      <c r="Z74">
        <v>0</v>
      </c>
      <c r="AA74" s="202">
        <v>7.39</v>
      </c>
      <c r="AB74" s="202">
        <v>5.55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0.17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57.72</v>
      </c>
      <c r="AQ74" s="202">
        <v>22.2</v>
      </c>
      <c r="AR74" s="202">
        <v>15.22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79.56</v>
      </c>
      <c r="L75" s="202">
        <v>45</v>
      </c>
      <c r="M75" s="202">
        <v>0</v>
      </c>
      <c r="N75" s="202">
        <v>29.23</v>
      </c>
      <c r="O75" s="202">
        <v>49.08</v>
      </c>
      <c r="P75" s="202">
        <v>50.44</v>
      </c>
      <c r="Q75" s="202">
        <v>5.0599999999999996</v>
      </c>
      <c r="R75" s="202">
        <v>4.53</v>
      </c>
      <c r="S75" s="202">
        <v>0</v>
      </c>
      <c r="T75" s="202">
        <v>0</v>
      </c>
      <c r="U75" s="202">
        <v>246.08</v>
      </c>
      <c r="V75" s="202">
        <v>5.12</v>
      </c>
      <c r="W75" s="202">
        <v>11.06</v>
      </c>
      <c r="X75" s="202">
        <v>24.34</v>
      </c>
      <c r="Y75" s="202">
        <v>0</v>
      </c>
      <c r="Z75">
        <v>0</v>
      </c>
      <c r="AA75" s="202">
        <v>7.39</v>
      </c>
      <c r="AB75" s="202">
        <v>5.55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57.72</v>
      </c>
      <c r="AQ75" s="202">
        <v>22.2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79.56</v>
      </c>
      <c r="L76" s="202">
        <v>45</v>
      </c>
      <c r="M76" s="202">
        <v>0</v>
      </c>
      <c r="N76" s="202">
        <v>29.23</v>
      </c>
      <c r="O76" s="202">
        <v>49.08</v>
      </c>
      <c r="P76" s="202">
        <v>50.44</v>
      </c>
      <c r="Q76" s="202">
        <v>5.0599999999999996</v>
      </c>
      <c r="R76" s="202">
        <v>4.53</v>
      </c>
      <c r="S76" s="202">
        <v>0</v>
      </c>
      <c r="T76" s="202">
        <v>0</v>
      </c>
      <c r="U76" s="202">
        <v>246.08</v>
      </c>
      <c r="V76" s="202">
        <v>5.12</v>
      </c>
      <c r="W76" s="202">
        <v>11.06</v>
      </c>
      <c r="X76" s="202">
        <v>24.34</v>
      </c>
      <c r="Y76" s="202">
        <v>0</v>
      </c>
      <c r="Z76">
        <v>0</v>
      </c>
      <c r="AA76" s="202">
        <v>7.39</v>
      </c>
      <c r="AB76" s="202">
        <v>5.55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57.72</v>
      </c>
      <c r="AQ76" s="202">
        <v>22.2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79.56</v>
      </c>
      <c r="L77" s="202">
        <v>45</v>
      </c>
      <c r="M77" s="202">
        <v>0</v>
      </c>
      <c r="N77" s="202">
        <v>29.23</v>
      </c>
      <c r="O77" s="202">
        <v>49.08</v>
      </c>
      <c r="P77" s="202">
        <v>50.44</v>
      </c>
      <c r="Q77" s="202">
        <v>5.0599999999999996</v>
      </c>
      <c r="R77" s="202">
        <v>4.53</v>
      </c>
      <c r="S77" s="202">
        <v>0</v>
      </c>
      <c r="T77" s="202">
        <v>0</v>
      </c>
      <c r="U77" s="202">
        <v>246.08</v>
      </c>
      <c r="V77" s="202">
        <v>5.12</v>
      </c>
      <c r="W77" s="202">
        <v>11.06</v>
      </c>
      <c r="X77" s="202">
        <v>24.34</v>
      </c>
      <c r="Y77" s="202">
        <v>0</v>
      </c>
      <c r="Z77">
        <v>0</v>
      </c>
      <c r="AA77" s="202">
        <v>7.39</v>
      </c>
      <c r="AB77" s="202">
        <v>5.55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57.72</v>
      </c>
      <c r="AQ77" s="202">
        <v>22.2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79.56</v>
      </c>
      <c r="L78" s="202">
        <v>45</v>
      </c>
      <c r="M78" s="202">
        <v>0</v>
      </c>
      <c r="N78" s="202">
        <v>29.23</v>
      </c>
      <c r="O78" s="202">
        <v>49.08</v>
      </c>
      <c r="P78" s="202">
        <v>50.44</v>
      </c>
      <c r="Q78" s="202">
        <v>5.0599999999999996</v>
      </c>
      <c r="R78" s="202">
        <v>4.53</v>
      </c>
      <c r="S78" s="202">
        <v>0</v>
      </c>
      <c r="T78" s="202">
        <v>0</v>
      </c>
      <c r="U78" s="202">
        <v>246.08</v>
      </c>
      <c r="V78" s="202">
        <v>5.12</v>
      </c>
      <c r="W78" s="202">
        <v>11.06</v>
      </c>
      <c r="X78" s="202">
        <v>24.34</v>
      </c>
      <c r="Y78" s="202">
        <v>0</v>
      </c>
      <c r="Z78">
        <v>0</v>
      </c>
      <c r="AA78" s="202">
        <v>7.39</v>
      </c>
      <c r="AB78" s="202">
        <v>5.55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57.72</v>
      </c>
      <c r="AQ78" s="202">
        <v>22.2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79.56</v>
      </c>
      <c r="L79" s="202">
        <v>45</v>
      </c>
      <c r="M79" s="202">
        <v>0</v>
      </c>
      <c r="N79" s="202">
        <v>29.23</v>
      </c>
      <c r="O79" s="202">
        <v>49.08</v>
      </c>
      <c r="P79" s="202">
        <v>50.44</v>
      </c>
      <c r="Q79" s="202">
        <v>5.0599999999999996</v>
      </c>
      <c r="R79" s="202">
        <v>4.53</v>
      </c>
      <c r="S79" s="202">
        <v>0</v>
      </c>
      <c r="T79" s="202">
        <v>0</v>
      </c>
      <c r="U79" s="202">
        <v>246.08</v>
      </c>
      <c r="V79" s="202">
        <v>5.12</v>
      </c>
      <c r="W79" s="202">
        <v>11.06</v>
      </c>
      <c r="X79" s="202">
        <v>24.34</v>
      </c>
      <c r="Y79" s="202">
        <v>0</v>
      </c>
      <c r="Z79">
        <v>0</v>
      </c>
      <c r="AA79" s="202">
        <v>7.39</v>
      </c>
      <c r="AB79" s="202">
        <v>5.55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57.72</v>
      </c>
      <c r="AQ79" s="202">
        <v>22.2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79.56</v>
      </c>
      <c r="L80" s="202">
        <v>45</v>
      </c>
      <c r="M80" s="202">
        <v>0</v>
      </c>
      <c r="N80" s="202">
        <v>29.23</v>
      </c>
      <c r="O80" s="202">
        <v>49.08</v>
      </c>
      <c r="P80" s="202">
        <v>50.44</v>
      </c>
      <c r="Q80" s="202">
        <v>5.0599999999999996</v>
      </c>
      <c r="R80" s="202">
        <v>4.53</v>
      </c>
      <c r="S80" s="202">
        <v>0</v>
      </c>
      <c r="T80" s="202">
        <v>0</v>
      </c>
      <c r="U80" s="202">
        <v>246.08</v>
      </c>
      <c r="V80" s="202">
        <v>5.12</v>
      </c>
      <c r="W80" s="202">
        <v>11.06</v>
      </c>
      <c r="X80" s="202">
        <v>24.34</v>
      </c>
      <c r="Y80" s="202">
        <v>0</v>
      </c>
      <c r="Z80">
        <v>0</v>
      </c>
      <c r="AA80" s="202">
        <v>7.39</v>
      </c>
      <c r="AB80" s="202">
        <v>5.55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57.72</v>
      </c>
      <c r="AQ80" s="202">
        <v>22.2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79.56</v>
      </c>
      <c r="L81" s="202">
        <v>45</v>
      </c>
      <c r="M81" s="202">
        <v>0</v>
      </c>
      <c r="N81" s="202">
        <v>29.23</v>
      </c>
      <c r="O81" s="202">
        <v>49.08</v>
      </c>
      <c r="P81" s="202">
        <v>50.44</v>
      </c>
      <c r="Q81" s="202">
        <v>5.0599999999999996</v>
      </c>
      <c r="R81" s="202">
        <v>4.53</v>
      </c>
      <c r="S81" s="202">
        <v>0</v>
      </c>
      <c r="T81" s="202">
        <v>0</v>
      </c>
      <c r="U81" s="202">
        <v>246.08</v>
      </c>
      <c r="V81" s="202">
        <v>5.12</v>
      </c>
      <c r="W81" s="202">
        <v>11.06</v>
      </c>
      <c r="X81" s="202">
        <v>24.34</v>
      </c>
      <c r="Y81" s="202">
        <v>0</v>
      </c>
      <c r="Z81">
        <v>0</v>
      </c>
      <c r="AA81" s="202">
        <v>7.39</v>
      </c>
      <c r="AB81" s="202">
        <v>5.55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57.72</v>
      </c>
      <c r="AQ81" s="202">
        <v>22.2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79.56</v>
      </c>
      <c r="L82" s="202">
        <v>45</v>
      </c>
      <c r="M82" s="202">
        <v>0</v>
      </c>
      <c r="N82" s="202">
        <v>29.23</v>
      </c>
      <c r="O82" s="202">
        <v>49.08</v>
      </c>
      <c r="P82" s="202">
        <v>50.44</v>
      </c>
      <c r="Q82" s="202">
        <v>5.0599999999999996</v>
      </c>
      <c r="R82" s="202">
        <v>4.53</v>
      </c>
      <c r="S82" s="202">
        <v>0</v>
      </c>
      <c r="T82" s="202">
        <v>0</v>
      </c>
      <c r="U82" s="202">
        <v>246.08</v>
      </c>
      <c r="V82" s="202">
        <v>5.12</v>
      </c>
      <c r="W82" s="202">
        <v>11.06</v>
      </c>
      <c r="X82" s="202">
        <v>24.34</v>
      </c>
      <c r="Y82" s="202">
        <v>0</v>
      </c>
      <c r="Z82">
        <v>0</v>
      </c>
      <c r="AA82" s="202">
        <v>7.39</v>
      </c>
      <c r="AB82" s="202">
        <v>5.55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57.72</v>
      </c>
      <c r="AQ82" s="202">
        <v>22.2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79.56</v>
      </c>
      <c r="L83" s="202">
        <v>45</v>
      </c>
      <c r="M83" s="202">
        <v>0</v>
      </c>
      <c r="N83" s="202">
        <v>29.23</v>
      </c>
      <c r="O83" s="202">
        <v>49.08</v>
      </c>
      <c r="P83" s="202">
        <v>50.44</v>
      </c>
      <c r="Q83" s="202">
        <v>5.0599999999999996</v>
      </c>
      <c r="R83" s="202">
        <v>4.53</v>
      </c>
      <c r="S83" s="202">
        <v>0</v>
      </c>
      <c r="T83" s="202">
        <v>0</v>
      </c>
      <c r="U83" s="202">
        <v>246.08</v>
      </c>
      <c r="V83" s="202">
        <v>5.12</v>
      </c>
      <c r="W83" s="202">
        <v>11.06</v>
      </c>
      <c r="X83" s="202">
        <v>24.34</v>
      </c>
      <c r="Y83" s="202">
        <v>0</v>
      </c>
      <c r="Z83">
        <v>0</v>
      </c>
      <c r="AA83" s="202">
        <v>7.39</v>
      </c>
      <c r="AB83" s="202">
        <v>5.55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57.72</v>
      </c>
      <c r="AQ83" s="202">
        <v>22.2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79.56</v>
      </c>
      <c r="L84" s="202">
        <v>45</v>
      </c>
      <c r="M84" s="202">
        <v>0</v>
      </c>
      <c r="N84" s="202">
        <v>29.23</v>
      </c>
      <c r="O84" s="202">
        <v>49.08</v>
      </c>
      <c r="P84" s="202">
        <v>50.44</v>
      </c>
      <c r="Q84" s="202">
        <v>5.0599999999999996</v>
      </c>
      <c r="R84" s="202">
        <v>4.53</v>
      </c>
      <c r="S84" s="202">
        <v>0</v>
      </c>
      <c r="T84" s="202">
        <v>0</v>
      </c>
      <c r="U84" s="202">
        <v>246.08</v>
      </c>
      <c r="V84" s="202">
        <v>5.12</v>
      </c>
      <c r="W84" s="202">
        <v>11.06</v>
      </c>
      <c r="X84" s="202">
        <v>24.34</v>
      </c>
      <c r="Y84" s="202">
        <v>0</v>
      </c>
      <c r="Z84">
        <v>0</v>
      </c>
      <c r="AA84" s="202">
        <v>7.39</v>
      </c>
      <c r="AB84" s="202">
        <v>5.55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57.72</v>
      </c>
      <c r="AQ84" s="202">
        <v>22.2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79.56</v>
      </c>
      <c r="L85" s="202">
        <v>45</v>
      </c>
      <c r="M85" s="202">
        <v>0</v>
      </c>
      <c r="N85" s="202">
        <v>29.23</v>
      </c>
      <c r="O85" s="202">
        <v>49.08</v>
      </c>
      <c r="P85" s="202">
        <v>50.44</v>
      </c>
      <c r="Q85" s="202">
        <v>5.0599999999999996</v>
      </c>
      <c r="R85" s="202">
        <v>4.53</v>
      </c>
      <c r="S85" s="202">
        <v>0</v>
      </c>
      <c r="T85" s="202">
        <v>0</v>
      </c>
      <c r="U85" s="202">
        <v>246.08</v>
      </c>
      <c r="V85" s="202">
        <v>5.12</v>
      </c>
      <c r="W85" s="202">
        <v>11.06</v>
      </c>
      <c r="X85" s="202">
        <v>24.34</v>
      </c>
      <c r="Y85" s="202">
        <v>0</v>
      </c>
      <c r="Z85">
        <v>0</v>
      </c>
      <c r="AA85" s="202">
        <v>7.39</v>
      </c>
      <c r="AB85" s="202">
        <v>5.55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57.72</v>
      </c>
      <c r="AQ85" s="202">
        <v>22.2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79.56</v>
      </c>
      <c r="L86" s="202">
        <v>45</v>
      </c>
      <c r="M86" s="202">
        <v>0</v>
      </c>
      <c r="N86" s="202">
        <v>29.23</v>
      </c>
      <c r="O86" s="202">
        <v>49.08</v>
      </c>
      <c r="P86" s="202">
        <v>50.44</v>
      </c>
      <c r="Q86" s="202">
        <v>5.0599999999999996</v>
      </c>
      <c r="R86" s="202">
        <v>4.53</v>
      </c>
      <c r="S86" s="202">
        <v>0</v>
      </c>
      <c r="T86" s="202">
        <v>0</v>
      </c>
      <c r="U86" s="202">
        <v>246.08</v>
      </c>
      <c r="V86" s="202">
        <v>5.12</v>
      </c>
      <c r="W86" s="202">
        <v>11.06</v>
      </c>
      <c r="X86" s="202">
        <v>24.34</v>
      </c>
      <c r="Y86" s="202">
        <v>0</v>
      </c>
      <c r="Z86">
        <v>0</v>
      </c>
      <c r="AA86" s="202">
        <v>7.39</v>
      </c>
      <c r="AB86" s="202">
        <v>5.55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57.72</v>
      </c>
      <c r="AQ86" s="202">
        <v>22.2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79.56</v>
      </c>
      <c r="L87" s="202">
        <v>45</v>
      </c>
      <c r="M87" s="202">
        <v>0</v>
      </c>
      <c r="N87" s="202">
        <v>29.23</v>
      </c>
      <c r="O87" s="202">
        <v>49.08</v>
      </c>
      <c r="P87" s="202">
        <v>50.44</v>
      </c>
      <c r="Q87" s="202">
        <v>5.0599999999999996</v>
      </c>
      <c r="R87" s="202">
        <v>4.53</v>
      </c>
      <c r="S87" s="202">
        <v>0</v>
      </c>
      <c r="T87" s="202">
        <v>0</v>
      </c>
      <c r="U87" s="202">
        <v>246.08</v>
      </c>
      <c r="V87" s="202">
        <v>5.12</v>
      </c>
      <c r="W87" s="202">
        <v>11.06</v>
      </c>
      <c r="X87" s="202">
        <v>24.34</v>
      </c>
      <c r="Y87" s="202">
        <v>0</v>
      </c>
      <c r="Z87">
        <v>0</v>
      </c>
      <c r="AA87" s="202">
        <v>7.39</v>
      </c>
      <c r="AB87" s="202">
        <v>5.55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57.72</v>
      </c>
      <c r="AQ87" s="202">
        <v>22.2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79.56</v>
      </c>
      <c r="L88" s="202">
        <v>45</v>
      </c>
      <c r="M88" s="202">
        <v>0</v>
      </c>
      <c r="N88" s="202">
        <v>29.23</v>
      </c>
      <c r="O88" s="202">
        <v>49.08</v>
      </c>
      <c r="P88" s="202">
        <v>50.44</v>
      </c>
      <c r="Q88" s="202">
        <v>5.0599999999999996</v>
      </c>
      <c r="R88" s="202">
        <v>4.53</v>
      </c>
      <c r="S88" s="202">
        <v>0</v>
      </c>
      <c r="T88" s="202">
        <v>0</v>
      </c>
      <c r="U88" s="202">
        <v>246.08</v>
      </c>
      <c r="V88" s="202">
        <v>5.12</v>
      </c>
      <c r="W88" s="202">
        <v>11.06</v>
      </c>
      <c r="X88" s="202">
        <v>24.34</v>
      </c>
      <c r="Y88" s="202">
        <v>0</v>
      </c>
      <c r="Z88">
        <v>0</v>
      </c>
      <c r="AA88" s="202">
        <v>7.39</v>
      </c>
      <c r="AB88" s="202">
        <v>5.55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57.72</v>
      </c>
      <c r="AQ88" s="202">
        <v>22.2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79.56</v>
      </c>
      <c r="L89" s="202">
        <v>45</v>
      </c>
      <c r="M89" s="202">
        <v>0</v>
      </c>
      <c r="N89" s="202">
        <v>29.23</v>
      </c>
      <c r="O89" s="202">
        <v>49.08</v>
      </c>
      <c r="P89" s="202">
        <v>50.44</v>
      </c>
      <c r="Q89" s="202">
        <v>5.0599999999999996</v>
      </c>
      <c r="R89" s="202">
        <v>4.53</v>
      </c>
      <c r="S89" s="202">
        <v>0</v>
      </c>
      <c r="T89" s="202">
        <v>0</v>
      </c>
      <c r="U89" s="202">
        <v>246.08</v>
      </c>
      <c r="V89" s="202">
        <v>5.12</v>
      </c>
      <c r="W89" s="202">
        <v>11.06</v>
      </c>
      <c r="X89" s="202">
        <v>24.34</v>
      </c>
      <c r="Y89" s="202">
        <v>0</v>
      </c>
      <c r="Z89">
        <v>0</v>
      </c>
      <c r="AA89" s="202">
        <v>7.85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57.72</v>
      </c>
      <c r="AQ89" s="202">
        <v>22.2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79.56</v>
      </c>
      <c r="L90" s="202">
        <v>45</v>
      </c>
      <c r="M90" s="202">
        <v>0</v>
      </c>
      <c r="N90" s="202">
        <v>29.23</v>
      </c>
      <c r="O90" s="202">
        <v>49.08</v>
      </c>
      <c r="P90" s="202">
        <v>50.44</v>
      </c>
      <c r="Q90" s="202">
        <v>5.0599999999999996</v>
      </c>
      <c r="R90" s="202">
        <v>4.53</v>
      </c>
      <c r="S90" s="202">
        <v>0</v>
      </c>
      <c r="T90" s="202">
        <v>0</v>
      </c>
      <c r="U90" s="202">
        <v>246.08</v>
      </c>
      <c r="V90" s="202">
        <v>5.12</v>
      </c>
      <c r="W90" s="202">
        <v>11.06</v>
      </c>
      <c r="X90" s="202">
        <v>24.34</v>
      </c>
      <c r="Y90" s="202">
        <v>0</v>
      </c>
      <c r="Z90">
        <v>0</v>
      </c>
      <c r="AA90" s="202">
        <v>7.85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57.72</v>
      </c>
      <c r="AQ90" s="202">
        <v>22.2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79.56</v>
      </c>
      <c r="L91" s="202">
        <v>45</v>
      </c>
      <c r="M91" s="202">
        <v>0</v>
      </c>
      <c r="N91" s="202">
        <v>29.23</v>
      </c>
      <c r="O91" s="202">
        <v>49.08</v>
      </c>
      <c r="P91" s="202">
        <v>50.44</v>
      </c>
      <c r="Q91" s="202">
        <v>5.0599999999999996</v>
      </c>
      <c r="R91" s="202">
        <v>4.53</v>
      </c>
      <c r="S91" s="202">
        <v>0</v>
      </c>
      <c r="T91" s="202">
        <v>0</v>
      </c>
      <c r="U91" s="202">
        <v>246.08</v>
      </c>
      <c r="V91" s="202">
        <v>5.12</v>
      </c>
      <c r="W91" s="202">
        <v>11.06</v>
      </c>
      <c r="X91" s="202">
        <v>24.34</v>
      </c>
      <c r="Y91" s="202">
        <v>0</v>
      </c>
      <c r="Z91">
        <v>0</v>
      </c>
      <c r="AA91" s="202">
        <v>7.85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57.72</v>
      </c>
      <c r="AQ91" s="202">
        <v>22.2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79.56</v>
      </c>
      <c r="L92" s="202">
        <v>45</v>
      </c>
      <c r="M92" s="202">
        <v>0</v>
      </c>
      <c r="N92" s="202">
        <v>29.23</v>
      </c>
      <c r="O92" s="202">
        <v>49.08</v>
      </c>
      <c r="P92" s="202">
        <v>50.44</v>
      </c>
      <c r="Q92" s="202">
        <v>5.0599999999999996</v>
      </c>
      <c r="R92" s="202">
        <v>4.53</v>
      </c>
      <c r="S92" s="202">
        <v>0</v>
      </c>
      <c r="T92" s="202">
        <v>0</v>
      </c>
      <c r="U92" s="202">
        <v>246.08</v>
      </c>
      <c r="V92" s="202">
        <v>5.12</v>
      </c>
      <c r="W92" s="202">
        <v>11.06</v>
      </c>
      <c r="X92" s="202">
        <v>24.34</v>
      </c>
      <c r="Y92" s="202">
        <v>0</v>
      </c>
      <c r="Z92">
        <v>0</v>
      </c>
      <c r="AA92" s="202">
        <v>7.85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57.72</v>
      </c>
      <c r="AQ92" s="202">
        <v>22.2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79.56</v>
      </c>
      <c r="L93" s="202">
        <v>45</v>
      </c>
      <c r="M93" s="202">
        <v>0</v>
      </c>
      <c r="N93" s="202">
        <v>29.23</v>
      </c>
      <c r="O93" s="202">
        <v>49.08</v>
      </c>
      <c r="P93" s="202">
        <v>50.44</v>
      </c>
      <c r="Q93" s="202">
        <v>5.0599999999999996</v>
      </c>
      <c r="R93" s="202">
        <v>4.53</v>
      </c>
      <c r="S93" s="202">
        <v>0</v>
      </c>
      <c r="T93" s="202">
        <v>0</v>
      </c>
      <c r="U93" s="202">
        <v>246.08</v>
      </c>
      <c r="V93" s="202">
        <v>5.12</v>
      </c>
      <c r="W93" s="202">
        <v>11.06</v>
      </c>
      <c r="X93" s="202">
        <v>24.34</v>
      </c>
      <c r="Y93" s="202">
        <v>0</v>
      </c>
      <c r="Z93">
        <v>0</v>
      </c>
      <c r="AA93" s="202">
        <v>7.85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57.72</v>
      </c>
      <c r="AQ93" s="202">
        <v>22.2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79.56</v>
      </c>
      <c r="L94" s="202">
        <v>45</v>
      </c>
      <c r="M94" s="202">
        <v>0</v>
      </c>
      <c r="N94" s="202">
        <v>29.23</v>
      </c>
      <c r="O94" s="202">
        <v>49.08</v>
      </c>
      <c r="P94" s="202">
        <v>50.44</v>
      </c>
      <c r="Q94" s="202">
        <v>5.0599999999999996</v>
      </c>
      <c r="R94" s="202">
        <v>4.53</v>
      </c>
      <c r="S94" s="202">
        <v>0</v>
      </c>
      <c r="T94" s="202">
        <v>0</v>
      </c>
      <c r="U94" s="202">
        <v>246.08</v>
      </c>
      <c r="V94" s="202">
        <v>5.12</v>
      </c>
      <c r="W94" s="202">
        <v>11.06</v>
      </c>
      <c r="X94" s="202">
        <v>24.34</v>
      </c>
      <c r="Y94" s="202">
        <v>0</v>
      </c>
      <c r="Z94">
        <v>0</v>
      </c>
      <c r="AA94" s="202">
        <v>7.85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57.72</v>
      </c>
      <c r="AQ94" s="202">
        <v>22.2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79.56</v>
      </c>
      <c r="L95" s="202">
        <v>45</v>
      </c>
      <c r="M95" s="202">
        <v>0</v>
      </c>
      <c r="N95" s="202">
        <v>29.23</v>
      </c>
      <c r="O95" s="202">
        <v>49.08</v>
      </c>
      <c r="P95" s="202">
        <v>50.44</v>
      </c>
      <c r="Q95" s="202">
        <v>5.0599999999999996</v>
      </c>
      <c r="R95" s="202">
        <v>4.53</v>
      </c>
      <c r="S95" s="202">
        <v>0</v>
      </c>
      <c r="T95" s="202">
        <v>0</v>
      </c>
      <c r="U95" s="202">
        <v>246.08</v>
      </c>
      <c r="V95" s="202">
        <v>5.12</v>
      </c>
      <c r="W95" s="202">
        <v>11.06</v>
      </c>
      <c r="X95" s="202">
        <v>24.34</v>
      </c>
      <c r="Y95" s="202">
        <v>0</v>
      </c>
      <c r="Z95">
        <v>0</v>
      </c>
      <c r="AA95" s="202">
        <v>7.85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57.72</v>
      </c>
      <c r="AQ95" s="202">
        <v>22.2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79.56</v>
      </c>
      <c r="L96" s="202">
        <v>45</v>
      </c>
      <c r="M96" s="202">
        <v>0</v>
      </c>
      <c r="N96" s="202">
        <v>29.23</v>
      </c>
      <c r="O96" s="202">
        <v>49.08</v>
      </c>
      <c r="P96" s="202">
        <v>50.44</v>
      </c>
      <c r="Q96" s="202">
        <v>5.0599999999999996</v>
      </c>
      <c r="R96" s="202">
        <v>4.53</v>
      </c>
      <c r="S96" s="202">
        <v>0</v>
      </c>
      <c r="T96" s="202">
        <v>0</v>
      </c>
      <c r="U96" s="202">
        <v>246.08</v>
      </c>
      <c r="V96" s="202">
        <v>5.12</v>
      </c>
      <c r="W96" s="202">
        <v>11.06</v>
      </c>
      <c r="X96" s="202">
        <v>24.34</v>
      </c>
      <c r="Y96" s="202">
        <v>0</v>
      </c>
      <c r="Z96">
        <v>0</v>
      </c>
      <c r="AA96" s="202">
        <v>7.85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57.72</v>
      </c>
      <c r="AQ96" s="202">
        <v>22.2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79.56</v>
      </c>
      <c r="L97" s="202">
        <v>45</v>
      </c>
      <c r="M97" s="202">
        <v>0</v>
      </c>
      <c r="N97" s="202">
        <v>29.23</v>
      </c>
      <c r="O97" s="202">
        <v>49.08</v>
      </c>
      <c r="P97" s="202">
        <v>50.44</v>
      </c>
      <c r="Q97" s="202">
        <v>5.0599999999999996</v>
      </c>
      <c r="R97" s="202">
        <v>4.53</v>
      </c>
      <c r="S97" s="202">
        <v>0</v>
      </c>
      <c r="T97" s="202">
        <v>0</v>
      </c>
      <c r="U97" s="202">
        <v>246.08</v>
      </c>
      <c r="V97" s="202">
        <v>5.12</v>
      </c>
      <c r="W97" s="202">
        <v>11.06</v>
      </c>
      <c r="X97" s="202">
        <v>24.34</v>
      </c>
      <c r="Y97" s="202">
        <v>0</v>
      </c>
      <c r="Z97">
        <v>0</v>
      </c>
      <c r="AA97" s="202">
        <v>7.85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57.72</v>
      </c>
      <c r="AQ97" s="202">
        <v>22.2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79.56</v>
      </c>
      <c r="L98" s="202">
        <v>45</v>
      </c>
      <c r="M98" s="202">
        <v>0</v>
      </c>
      <c r="N98" s="202">
        <v>29.23</v>
      </c>
      <c r="O98" s="202">
        <v>49.08</v>
      </c>
      <c r="P98" s="202">
        <v>50.44</v>
      </c>
      <c r="Q98" s="202">
        <v>5.0599999999999996</v>
      </c>
      <c r="R98" s="202">
        <v>4.53</v>
      </c>
      <c r="S98" s="202">
        <v>0</v>
      </c>
      <c r="T98" s="202">
        <v>0</v>
      </c>
      <c r="U98" s="202">
        <v>246.08</v>
      </c>
      <c r="V98" s="202">
        <v>5.12</v>
      </c>
      <c r="W98" s="202">
        <v>11.06</v>
      </c>
      <c r="X98" s="202">
        <v>24.34</v>
      </c>
      <c r="Y98" s="202">
        <v>0</v>
      </c>
      <c r="Z98">
        <v>0</v>
      </c>
      <c r="AA98" s="202">
        <v>7.85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57.72</v>
      </c>
      <c r="AQ98" s="202">
        <v>22.2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1.6594225000000031</v>
      </c>
      <c r="L99">
        <f t="shared" si="0"/>
        <v>0.90776499999999993</v>
      </c>
      <c r="M99">
        <f t="shared" si="0"/>
        <v>0</v>
      </c>
      <c r="N99">
        <f t="shared" si="0"/>
        <v>0.70152000000000037</v>
      </c>
      <c r="O99">
        <f t="shared" si="0"/>
        <v>1.1779199999999987</v>
      </c>
      <c r="P99">
        <f t="shared" si="0"/>
        <v>1.1688024999999995</v>
      </c>
      <c r="Q99">
        <f t="shared" si="0"/>
        <v>0.10549000000000004</v>
      </c>
      <c r="R99">
        <f t="shared" si="0"/>
        <v>0.13831499999999977</v>
      </c>
      <c r="S99">
        <f t="shared" si="0"/>
        <v>0</v>
      </c>
      <c r="T99">
        <f t="shared" si="0"/>
        <v>0</v>
      </c>
      <c r="U99">
        <f t="shared" si="0"/>
        <v>4.2534700000000027</v>
      </c>
      <c r="V99">
        <f t="shared" si="0"/>
        <v>0.12288000000000009</v>
      </c>
      <c r="W99">
        <f t="shared" si="0"/>
        <v>0.26508499999999935</v>
      </c>
      <c r="X99">
        <f t="shared" si="0"/>
        <v>0.58293499999999976</v>
      </c>
      <c r="Y99">
        <f t="shared" si="0"/>
        <v>0</v>
      </c>
      <c r="Z99">
        <f t="shared" si="0"/>
        <v>0</v>
      </c>
      <c r="AA99">
        <f t="shared" si="0"/>
        <v>0.18501500000000007</v>
      </c>
      <c r="AB99">
        <f t="shared" si="0"/>
        <v>7.0875000000000077E-2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-9.6400000000000045E-3</v>
      </c>
      <c r="AJ99">
        <f t="shared" si="0"/>
        <v>8.5000000000000006E-5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1.4079225000000017</v>
      </c>
      <c r="AQ99">
        <f t="shared" si="0"/>
        <v>0.44574750000000035</v>
      </c>
      <c r="AR99">
        <f t="shared" si="0"/>
        <v>0.29487499999999983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9.0399999999999991</v>
      </c>
      <c r="L3" s="202">
        <v>373.14</v>
      </c>
      <c r="M3" s="202">
        <v>13.67</v>
      </c>
      <c r="N3" s="202">
        <v>35.32</v>
      </c>
      <c r="O3" s="202">
        <v>0</v>
      </c>
      <c r="P3" s="202">
        <v>33.46</v>
      </c>
      <c r="Q3" s="202">
        <v>3.35</v>
      </c>
      <c r="R3" s="202">
        <v>12.41</v>
      </c>
      <c r="S3" s="202">
        <v>0</v>
      </c>
      <c r="T3" s="202">
        <v>0</v>
      </c>
      <c r="U3" s="202">
        <v>22.91</v>
      </c>
      <c r="V3" s="202">
        <v>5.81</v>
      </c>
      <c r="W3" s="202">
        <v>13.36</v>
      </c>
      <c r="X3" s="202">
        <v>29.39</v>
      </c>
      <c r="Y3" s="202">
        <v>0</v>
      </c>
      <c r="Z3">
        <v>0</v>
      </c>
      <c r="AA3" s="202">
        <v>9.7200000000000006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-0.94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75.55</v>
      </c>
      <c r="AQ3" s="202">
        <v>26.82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9.0399999999999991</v>
      </c>
      <c r="L4" s="202">
        <v>373.14</v>
      </c>
      <c r="M4" s="202">
        <v>13.67</v>
      </c>
      <c r="N4" s="202">
        <v>35.32</v>
      </c>
      <c r="O4" s="202">
        <v>0</v>
      </c>
      <c r="P4" s="202">
        <v>33.46</v>
      </c>
      <c r="Q4" s="202">
        <v>3.35</v>
      </c>
      <c r="R4" s="202">
        <v>12.41</v>
      </c>
      <c r="S4" s="202">
        <v>0</v>
      </c>
      <c r="T4" s="202">
        <v>0</v>
      </c>
      <c r="U4" s="202">
        <v>22.91</v>
      </c>
      <c r="V4" s="202">
        <v>5.81</v>
      </c>
      <c r="W4" s="202">
        <v>13.36</v>
      </c>
      <c r="X4" s="202">
        <v>29.39</v>
      </c>
      <c r="Y4" s="202">
        <v>0</v>
      </c>
      <c r="Z4">
        <v>0</v>
      </c>
      <c r="AA4" s="202">
        <v>9.7200000000000006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-0.94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75.55</v>
      </c>
      <c r="AQ4" s="202">
        <v>26.82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9.0399999999999991</v>
      </c>
      <c r="L5" s="202">
        <v>373.14</v>
      </c>
      <c r="M5" s="202">
        <v>13.67</v>
      </c>
      <c r="N5" s="202">
        <v>35.32</v>
      </c>
      <c r="O5" s="202">
        <v>0</v>
      </c>
      <c r="P5" s="202">
        <v>33.46</v>
      </c>
      <c r="Q5" s="202">
        <v>3.35</v>
      </c>
      <c r="R5" s="202">
        <v>12.41</v>
      </c>
      <c r="S5" s="202">
        <v>0</v>
      </c>
      <c r="T5" s="202">
        <v>0</v>
      </c>
      <c r="U5" s="202">
        <v>22.91</v>
      </c>
      <c r="V5" s="202">
        <v>5.81</v>
      </c>
      <c r="W5" s="202">
        <v>13.36</v>
      </c>
      <c r="X5" s="202">
        <v>29.39</v>
      </c>
      <c r="Y5" s="202">
        <v>0</v>
      </c>
      <c r="Z5">
        <v>0</v>
      </c>
      <c r="AA5" s="202">
        <v>9.7200000000000006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-0.94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75.55</v>
      </c>
      <c r="AQ5" s="202">
        <v>26.82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9.0399999999999991</v>
      </c>
      <c r="L6" s="202">
        <v>373.14</v>
      </c>
      <c r="M6" s="202">
        <v>13.67</v>
      </c>
      <c r="N6" s="202">
        <v>35.32</v>
      </c>
      <c r="O6" s="202">
        <v>0</v>
      </c>
      <c r="P6" s="202">
        <v>33.46</v>
      </c>
      <c r="Q6" s="202">
        <v>3.35</v>
      </c>
      <c r="R6" s="202">
        <v>12.41</v>
      </c>
      <c r="S6" s="202">
        <v>0</v>
      </c>
      <c r="T6" s="202">
        <v>0</v>
      </c>
      <c r="U6" s="202">
        <v>22.91</v>
      </c>
      <c r="V6" s="202">
        <v>5.81</v>
      </c>
      <c r="W6" s="202">
        <v>13.36</v>
      </c>
      <c r="X6" s="202">
        <v>29.39</v>
      </c>
      <c r="Y6" s="202">
        <v>0</v>
      </c>
      <c r="Z6">
        <v>0</v>
      </c>
      <c r="AA6" s="202">
        <v>9.7200000000000006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-0.94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75.55</v>
      </c>
      <c r="AQ6" s="202">
        <v>26.82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4.55</v>
      </c>
      <c r="L7" s="202">
        <v>373.14</v>
      </c>
      <c r="M7" s="202">
        <v>13.67</v>
      </c>
      <c r="N7" s="202">
        <v>35.32</v>
      </c>
      <c r="O7" s="202">
        <v>0</v>
      </c>
      <c r="P7" s="202">
        <v>31.23</v>
      </c>
      <c r="Q7" s="202">
        <v>3.35</v>
      </c>
      <c r="R7" s="202">
        <v>12.41</v>
      </c>
      <c r="S7" s="202">
        <v>0</v>
      </c>
      <c r="T7" s="202">
        <v>0</v>
      </c>
      <c r="U7" s="202">
        <v>22.91</v>
      </c>
      <c r="V7" s="202">
        <v>5.81</v>
      </c>
      <c r="W7" s="202">
        <v>13.36</v>
      </c>
      <c r="X7" s="202">
        <v>29.39</v>
      </c>
      <c r="Y7" s="202">
        <v>0</v>
      </c>
      <c r="Z7">
        <v>0</v>
      </c>
      <c r="AA7" s="202">
        <v>9.7200000000000006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-0.94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75.55</v>
      </c>
      <c r="AQ7" s="202">
        <v>26.82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4.55</v>
      </c>
      <c r="L8" s="202">
        <v>373.14</v>
      </c>
      <c r="M8" s="202">
        <v>13.67</v>
      </c>
      <c r="N8" s="202">
        <v>35.32</v>
      </c>
      <c r="O8" s="202">
        <v>0</v>
      </c>
      <c r="P8" s="202">
        <v>29</v>
      </c>
      <c r="Q8" s="202">
        <v>3.35</v>
      </c>
      <c r="R8" s="202">
        <v>12.41</v>
      </c>
      <c r="S8" s="202">
        <v>0</v>
      </c>
      <c r="T8" s="202">
        <v>0</v>
      </c>
      <c r="U8" s="202">
        <v>22.91</v>
      </c>
      <c r="V8" s="202">
        <v>5.81</v>
      </c>
      <c r="W8" s="202">
        <v>13.36</v>
      </c>
      <c r="X8" s="202">
        <v>29.39</v>
      </c>
      <c r="Y8" s="202">
        <v>0</v>
      </c>
      <c r="Z8">
        <v>0</v>
      </c>
      <c r="AA8" s="202">
        <v>9.7200000000000006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-0.94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75.55</v>
      </c>
      <c r="AQ8" s="202">
        <v>26.82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4.55</v>
      </c>
      <c r="L9" s="202">
        <v>373.14</v>
      </c>
      <c r="M9" s="202">
        <v>13.67</v>
      </c>
      <c r="N9" s="202">
        <v>35.32</v>
      </c>
      <c r="O9" s="202">
        <v>0</v>
      </c>
      <c r="P9" s="202">
        <v>26.76</v>
      </c>
      <c r="Q9" s="202">
        <v>3.35</v>
      </c>
      <c r="R9" s="202">
        <v>12.41</v>
      </c>
      <c r="S9" s="202">
        <v>0</v>
      </c>
      <c r="T9" s="202">
        <v>0</v>
      </c>
      <c r="U9" s="202">
        <v>22.91</v>
      </c>
      <c r="V9" s="202">
        <v>5.81</v>
      </c>
      <c r="W9" s="202">
        <v>13.36</v>
      </c>
      <c r="X9" s="202">
        <v>29.39</v>
      </c>
      <c r="Y9" s="202">
        <v>0</v>
      </c>
      <c r="Z9">
        <v>0</v>
      </c>
      <c r="AA9" s="202">
        <v>9.7200000000000006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-0.94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75.55</v>
      </c>
      <c r="AQ9" s="202">
        <v>26.82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4.55</v>
      </c>
      <c r="L10" s="202">
        <v>373.14</v>
      </c>
      <c r="M10" s="202">
        <v>13.67</v>
      </c>
      <c r="N10" s="202">
        <v>35.32</v>
      </c>
      <c r="O10" s="202">
        <v>0</v>
      </c>
      <c r="P10" s="202">
        <v>26.76</v>
      </c>
      <c r="Q10" s="202">
        <v>3.35</v>
      </c>
      <c r="R10" s="202">
        <v>12.41</v>
      </c>
      <c r="S10" s="202">
        <v>0</v>
      </c>
      <c r="T10" s="202">
        <v>0</v>
      </c>
      <c r="U10" s="202">
        <v>22.91</v>
      </c>
      <c r="V10" s="202">
        <v>5.81</v>
      </c>
      <c r="W10" s="202">
        <v>13.36</v>
      </c>
      <c r="X10" s="202">
        <v>29.39</v>
      </c>
      <c r="Y10" s="202">
        <v>0</v>
      </c>
      <c r="Z10">
        <v>0</v>
      </c>
      <c r="AA10" s="202">
        <v>9.7200000000000006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-0.94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75.55</v>
      </c>
      <c r="AQ10" s="202">
        <v>26.82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4.55</v>
      </c>
      <c r="L11" s="202">
        <v>373.14</v>
      </c>
      <c r="M11" s="202">
        <v>13.67</v>
      </c>
      <c r="N11" s="202">
        <v>35.32</v>
      </c>
      <c r="O11" s="202">
        <v>0</v>
      </c>
      <c r="P11" s="202">
        <v>26.76</v>
      </c>
      <c r="Q11" s="202">
        <v>3.35</v>
      </c>
      <c r="R11" s="202">
        <v>12.41</v>
      </c>
      <c r="S11" s="202">
        <v>0</v>
      </c>
      <c r="T11" s="202">
        <v>0</v>
      </c>
      <c r="U11" s="202">
        <v>22.91</v>
      </c>
      <c r="V11" s="202">
        <v>5.81</v>
      </c>
      <c r="W11" s="202">
        <v>13.36</v>
      </c>
      <c r="X11" s="202">
        <v>29.39</v>
      </c>
      <c r="Y11" s="202">
        <v>0</v>
      </c>
      <c r="Z11">
        <v>0</v>
      </c>
      <c r="AA11" s="202">
        <v>9.7200000000000006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-0.94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75.55</v>
      </c>
      <c r="AQ11" s="202">
        <v>26.82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4.55</v>
      </c>
      <c r="L12" s="202">
        <v>373.14</v>
      </c>
      <c r="M12" s="202">
        <v>13.67</v>
      </c>
      <c r="N12" s="202">
        <v>35.32</v>
      </c>
      <c r="O12" s="202">
        <v>0</v>
      </c>
      <c r="P12" s="202">
        <v>26.76</v>
      </c>
      <c r="Q12" s="202">
        <v>3.35</v>
      </c>
      <c r="R12" s="202">
        <v>12.41</v>
      </c>
      <c r="S12" s="202">
        <v>0</v>
      </c>
      <c r="T12" s="202">
        <v>0</v>
      </c>
      <c r="U12" s="202">
        <v>22.91</v>
      </c>
      <c r="V12" s="202">
        <v>5.81</v>
      </c>
      <c r="W12" s="202">
        <v>13.36</v>
      </c>
      <c r="X12" s="202">
        <v>29.39</v>
      </c>
      <c r="Y12" s="202">
        <v>0</v>
      </c>
      <c r="Z12">
        <v>0</v>
      </c>
      <c r="AA12" s="202">
        <v>9.7200000000000006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-0.94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75.55</v>
      </c>
      <c r="AQ12" s="202">
        <v>26.82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4.55</v>
      </c>
      <c r="L13" s="202">
        <v>373.14</v>
      </c>
      <c r="M13" s="202">
        <v>13.67</v>
      </c>
      <c r="N13" s="202">
        <v>35.32</v>
      </c>
      <c r="O13" s="202">
        <v>0</v>
      </c>
      <c r="P13" s="202">
        <v>26.76</v>
      </c>
      <c r="Q13" s="202">
        <v>3.35</v>
      </c>
      <c r="R13" s="202">
        <v>12.41</v>
      </c>
      <c r="S13" s="202">
        <v>0</v>
      </c>
      <c r="T13" s="202">
        <v>0</v>
      </c>
      <c r="U13" s="202">
        <v>22.91</v>
      </c>
      <c r="V13" s="202">
        <v>5.81</v>
      </c>
      <c r="W13" s="202">
        <v>13.36</v>
      </c>
      <c r="X13" s="202">
        <v>29.39</v>
      </c>
      <c r="Y13" s="202">
        <v>0</v>
      </c>
      <c r="Z13">
        <v>0</v>
      </c>
      <c r="AA13" s="202">
        <v>9.7200000000000006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-0.94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75.55</v>
      </c>
      <c r="AQ13" s="202">
        <v>26.82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4.55</v>
      </c>
      <c r="L14" s="202">
        <v>373.14</v>
      </c>
      <c r="M14" s="202">
        <v>13.67</v>
      </c>
      <c r="N14" s="202">
        <v>35.32</v>
      </c>
      <c r="O14" s="202">
        <v>0</v>
      </c>
      <c r="P14" s="202">
        <v>26.76</v>
      </c>
      <c r="Q14" s="202">
        <v>3.35</v>
      </c>
      <c r="R14" s="202">
        <v>12.41</v>
      </c>
      <c r="S14" s="202">
        <v>0</v>
      </c>
      <c r="T14" s="202">
        <v>0</v>
      </c>
      <c r="U14" s="202">
        <v>22.91</v>
      </c>
      <c r="V14" s="202">
        <v>5.81</v>
      </c>
      <c r="W14" s="202">
        <v>13.36</v>
      </c>
      <c r="X14" s="202">
        <v>29.39</v>
      </c>
      <c r="Y14" s="202">
        <v>0</v>
      </c>
      <c r="Z14">
        <v>0</v>
      </c>
      <c r="AA14" s="202">
        <v>9.7200000000000006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-0.94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75.55</v>
      </c>
      <c r="AQ14" s="202">
        <v>26.82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4.55</v>
      </c>
      <c r="L15" s="202">
        <v>442.67</v>
      </c>
      <c r="M15" s="202">
        <v>13.67</v>
      </c>
      <c r="N15" s="202">
        <v>35.32</v>
      </c>
      <c r="O15" s="202">
        <v>0</v>
      </c>
      <c r="P15" s="202">
        <v>26.76</v>
      </c>
      <c r="Q15" s="202">
        <v>3.35</v>
      </c>
      <c r="R15" s="202">
        <v>6.93</v>
      </c>
      <c r="S15" s="202">
        <v>0</v>
      </c>
      <c r="T15" s="202">
        <v>0</v>
      </c>
      <c r="U15" s="202">
        <v>22.91</v>
      </c>
      <c r="V15" s="202">
        <v>5.81</v>
      </c>
      <c r="W15" s="202">
        <v>13.36</v>
      </c>
      <c r="X15" s="202">
        <v>29.39</v>
      </c>
      <c r="Y15" s="202">
        <v>0</v>
      </c>
      <c r="Z15">
        <v>0</v>
      </c>
      <c r="AA15" s="202">
        <v>9.7200000000000006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-0.94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75.55</v>
      </c>
      <c r="AQ15" s="202">
        <v>26.82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4.55</v>
      </c>
      <c r="L16" s="202">
        <v>373.14</v>
      </c>
      <c r="M16" s="202">
        <v>13.67</v>
      </c>
      <c r="N16" s="202">
        <v>35.32</v>
      </c>
      <c r="O16" s="202">
        <v>0</v>
      </c>
      <c r="P16" s="202">
        <v>26.76</v>
      </c>
      <c r="Q16" s="202">
        <v>3.35</v>
      </c>
      <c r="R16" s="202">
        <v>12.61</v>
      </c>
      <c r="S16" s="202">
        <v>0</v>
      </c>
      <c r="T16" s="202">
        <v>0</v>
      </c>
      <c r="U16" s="202">
        <v>22.91</v>
      </c>
      <c r="V16" s="202">
        <v>5.81</v>
      </c>
      <c r="W16" s="202">
        <v>13.36</v>
      </c>
      <c r="X16" s="202">
        <v>29.39</v>
      </c>
      <c r="Y16" s="202">
        <v>0</v>
      </c>
      <c r="Z16">
        <v>0</v>
      </c>
      <c r="AA16" s="202">
        <v>9.7200000000000006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-0.94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75.55</v>
      </c>
      <c r="AQ16" s="202">
        <v>26.82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4.53</v>
      </c>
      <c r="L17" s="202">
        <v>370.16</v>
      </c>
      <c r="M17" s="202">
        <v>13.67</v>
      </c>
      <c r="N17" s="202">
        <v>35.32</v>
      </c>
      <c r="O17" s="202">
        <v>0</v>
      </c>
      <c r="P17" s="202">
        <v>26.76</v>
      </c>
      <c r="Q17" s="202">
        <v>3.35</v>
      </c>
      <c r="R17" s="202">
        <v>12.41</v>
      </c>
      <c r="S17" s="202">
        <v>0</v>
      </c>
      <c r="T17" s="202">
        <v>0</v>
      </c>
      <c r="U17" s="202">
        <v>22.91</v>
      </c>
      <c r="V17" s="202">
        <v>5.81</v>
      </c>
      <c r="W17" s="202">
        <v>13.36</v>
      </c>
      <c r="X17" s="202">
        <v>29.39</v>
      </c>
      <c r="Y17" s="202">
        <v>0</v>
      </c>
      <c r="Z17">
        <v>0</v>
      </c>
      <c r="AA17" s="202">
        <v>9.7200000000000006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-0.94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75.55</v>
      </c>
      <c r="AQ17" s="202">
        <v>26.82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4.53</v>
      </c>
      <c r="L18" s="202">
        <v>373.14</v>
      </c>
      <c r="M18" s="202">
        <v>13.67</v>
      </c>
      <c r="N18" s="202">
        <v>35.32</v>
      </c>
      <c r="O18" s="202">
        <v>0</v>
      </c>
      <c r="P18" s="202">
        <v>26.76</v>
      </c>
      <c r="Q18" s="202">
        <v>3.35</v>
      </c>
      <c r="R18" s="202">
        <v>12.41</v>
      </c>
      <c r="S18" s="202">
        <v>0</v>
      </c>
      <c r="T18" s="202">
        <v>0</v>
      </c>
      <c r="U18" s="202">
        <v>22.91</v>
      </c>
      <c r="V18" s="202">
        <v>5.81</v>
      </c>
      <c r="W18" s="202">
        <v>13.36</v>
      </c>
      <c r="X18" s="202">
        <v>29.39</v>
      </c>
      <c r="Y18" s="202">
        <v>0</v>
      </c>
      <c r="Z18">
        <v>0</v>
      </c>
      <c r="AA18" s="202">
        <v>9.7200000000000006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-0.94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75.55</v>
      </c>
      <c r="AQ18" s="202">
        <v>26.82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4.53</v>
      </c>
      <c r="L19" s="202">
        <v>405.43</v>
      </c>
      <c r="M19" s="202">
        <v>13.67</v>
      </c>
      <c r="N19" s="202">
        <v>35.32</v>
      </c>
      <c r="O19" s="202">
        <v>0</v>
      </c>
      <c r="P19" s="202">
        <v>26.76</v>
      </c>
      <c r="Q19" s="202">
        <v>3.35</v>
      </c>
      <c r="R19" s="202">
        <v>12.43</v>
      </c>
      <c r="S19" s="202">
        <v>0</v>
      </c>
      <c r="T19" s="202">
        <v>0</v>
      </c>
      <c r="U19" s="202">
        <v>22.91</v>
      </c>
      <c r="V19" s="202">
        <v>5.81</v>
      </c>
      <c r="W19" s="202">
        <v>13.36</v>
      </c>
      <c r="X19" s="202">
        <v>29.39</v>
      </c>
      <c r="Y19" s="202">
        <v>0</v>
      </c>
      <c r="Z19">
        <v>0</v>
      </c>
      <c r="AA19" s="202">
        <v>9.7200000000000006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-0.94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75.55</v>
      </c>
      <c r="AQ19" s="202">
        <v>26.82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4.53</v>
      </c>
      <c r="L20" s="202">
        <v>300</v>
      </c>
      <c r="M20" s="202">
        <v>13.67</v>
      </c>
      <c r="N20" s="202">
        <v>35.32</v>
      </c>
      <c r="O20" s="202">
        <v>0</v>
      </c>
      <c r="P20" s="202">
        <v>26.76</v>
      </c>
      <c r="Q20" s="202">
        <v>5.27</v>
      </c>
      <c r="R20" s="202">
        <v>12.41</v>
      </c>
      <c r="S20" s="202">
        <v>0</v>
      </c>
      <c r="T20" s="202">
        <v>0</v>
      </c>
      <c r="U20" s="202">
        <v>22.91</v>
      </c>
      <c r="V20" s="202">
        <v>5.81</v>
      </c>
      <c r="W20" s="202">
        <v>13.36</v>
      </c>
      <c r="X20" s="202">
        <v>29.39</v>
      </c>
      <c r="Y20" s="202">
        <v>0</v>
      </c>
      <c r="Z20">
        <v>0</v>
      </c>
      <c r="AA20" s="202">
        <v>9.7200000000000006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-0.94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75.55</v>
      </c>
      <c r="AQ20" s="202">
        <v>26.82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4.53</v>
      </c>
      <c r="L21" s="202">
        <v>373.14</v>
      </c>
      <c r="M21" s="202">
        <v>13.67</v>
      </c>
      <c r="N21" s="202">
        <v>35.32</v>
      </c>
      <c r="O21" s="202">
        <v>0</v>
      </c>
      <c r="P21" s="202">
        <v>26.76</v>
      </c>
      <c r="Q21" s="202">
        <v>6.12</v>
      </c>
      <c r="R21" s="202">
        <v>12.41</v>
      </c>
      <c r="S21" s="202">
        <v>0</v>
      </c>
      <c r="T21" s="202">
        <v>0</v>
      </c>
      <c r="U21" s="202">
        <v>22.91</v>
      </c>
      <c r="V21" s="202">
        <v>5.81</v>
      </c>
      <c r="W21" s="202">
        <v>13.36</v>
      </c>
      <c r="X21" s="202">
        <v>29.39</v>
      </c>
      <c r="Y21" s="202">
        <v>0</v>
      </c>
      <c r="Z21">
        <v>0</v>
      </c>
      <c r="AA21" s="202">
        <v>9.7200000000000006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-0.94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75.55</v>
      </c>
      <c r="AQ21" s="202">
        <v>26.82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4.53</v>
      </c>
      <c r="L22" s="202">
        <v>373.14</v>
      </c>
      <c r="M22" s="202">
        <v>13.67</v>
      </c>
      <c r="N22" s="202">
        <v>35.32</v>
      </c>
      <c r="O22" s="202">
        <v>0</v>
      </c>
      <c r="P22" s="202">
        <v>26.76</v>
      </c>
      <c r="Q22" s="202">
        <v>6.12</v>
      </c>
      <c r="R22" s="202">
        <v>6.93</v>
      </c>
      <c r="S22" s="202">
        <v>0</v>
      </c>
      <c r="T22" s="202">
        <v>0</v>
      </c>
      <c r="U22" s="202">
        <v>22.91</v>
      </c>
      <c r="V22" s="202">
        <v>5.81</v>
      </c>
      <c r="W22" s="202">
        <v>13.36</v>
      </c>
      <c r="X22" s="202">
        <v>29.39</v>
      </c>
      <c r="Y22" s="202">
        <v>0</v>
      </c>
      <c r="Z22">
        <v>0</v>
      </c>
      <c r="AA22" s="202">
        <v>9.7200000000000006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-0.94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75.55</v>
      </c>
      <c r="AQ22" s="202">
        <v>26.82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4.53</v>
      </c>
      <c r="L23" s="202">
        <v>329.53</v>
      </c>
      <c r="M23" s="202">
        <v>13.67</v>
      </c>
      <c r="N23" s="202">
        <v>35.32</v>
      </c>
      <c r="O23" s="202">
        <v>0</v>
      </c>
      <c r="P23" s="202">
        <v>26.76</v>
      </c>
      <c r="Q23" s="202">
        <v>3.35</v>
      </c>
      <c r="R23" s="202">
        <v>6.93</v>
      </c>
      <c r="S23" s="202">
        <v>0</v>
      </c>
      <c r="T23" s="202">
        <v>0</v>
      </c>
      <c r="U23" s="202">
        <v>22.91</v>
      </c>
      <c r="V23" s="202">
        <v>5.81</v>
      </c>
      <c r="W23" s="202">
        <v>13.36</v>
      </c>
      <c r="X23" s="202">
        <v>29.39</v>
      </c>
      <c r="Y23" s="202">
        <v>0</v>
      </c>
      <c r="Z23">
        <v>0</v>
      </c>
      <c r="AA23" s="202">
        <v>10.01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-0.94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75.55</v>
      </c>
      <c r="AQ23" s="202">
        <v>14.54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4.53</v>
      </c>
      <c r="L24" s="202">
        <v>329.53</v>
      </c>
      <c r="M24" s="202">
        <v>13.67</v>
      </c>
      <c r="N24" s="202">
        <v>35.32</v>
      </c>
      <c r="O24" s="202">
        <v>0</v>
      </c>
      <c r="P24" s="202">
        <v>26.76</v>
      </c>
      <c r="Q24" s="202">
        <v>3.35</v>
      </c>
      <c r="R24" s="202">
        <v>6.93</v>
      </c>
      <c r="S24" s="202">
        <v>0</v>
      </c>
      <c r="T24" s="202">
        <v>0</v>
      </c>
      <c r="U24" s="202">
        <v>22.91</v>
      </c>
      <c r="V24" s="202">
        <v>5.81</v>
      </c>
      <c r="W24" s="202">
        <v>13.36</v>
      </c>
      <c r="X24" s="202">
        <v>29.39</v>
      </c>
      <c r="Y24" s="202">
        <v>0</v>
      </c>
      <c r="Z24">
        <v>0</v>
      </c>
      <c r="AA24" s="202">
        <v>10.01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-0.94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75.55</v>
      </c>
      <c r="AQ24" s="202">
        <v>26.82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4.53</v>
      </c>
      <c r="L25" s="202">
        <v>329.53</v>
      </c>
      <c r="M25" s="202">
        <v>13.67</v>
      </c>
      <c r="N25" s="202">
        <v>35.32</v>
      </c>
      <c r="O25" s="202">
        <v>0</v>
      </c>
      <c r="P25" s="202">
        <v>26.76</v>
      </c>
      <c r="Q25" s="202">
        <v>3.35</v>
      </c>
      <c r="R25" s="202">
        <v>6.93</v>
      </c>
      <c r="S25" s="202">
        <v>0</v>
      </c>
      <c r="T25" s="202">
        <v>0</v>
      </c>
      <c r="U25" s="202">
        <v>22.91</v>
      </c>
      <c r="V25" s="202">
        <v>5.81</v>
      </c>
      <c r="W25" s="202">
        <v>13.36</v>
      </c>
      <c r="X25" s="202">
        <v>29.39</v>
      </c>
      <c r="Y25" s="202">
        <v>0</v>
      </c>
      <c r="Z25">
        <v>0</v>
      </c>
      <c r="AA25" s="202">
        <v>10.01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-0.94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73.88</v>
      </c>
      <c r="AQ25" s="202">
        <v>26.24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4.53</v>
      </c>
      <c r="L26" s="202">
        <v>329.53</v>
      </c>
      <c r="M26" s="202">
        <v>13.67</v>
      </c>
      <c r="N26" s="202">
        <v>35.32</v>
      </c>
      <c r="O26" s="202">
        <v>0</v>
      </c>
      <c r="P26" s="202">
        <v>26.76</v>
      </c>
      <c r="Q26" s="202">
        <v>3.35</v>
      </c>
      <c r="R26" s="202">
        <v>6.93</v>
      </c>
      <c r="S26" s="202">
        <v>0</v>
      </c>
      <c r="T26" s="202">
        <v>0</v>
      </c>
      <c r="U26" s="202">
        <v>22.91</v>
      </c>
      <c r="V26" s="202">
        <v>5.81</v>
      </c>
      <c r="W26" s="202">
        <v>13.36</v>
      </c>
      <c r="X26" s="202">
        <v>29.39</v>
      </c>
      <c r="Y26" s="202">
        <v>0</v>
      </c>
      <c r="Z26">
        <v>0</v>
      </c>
      <c r="AA26" s="202">
        <v>10.01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-0.94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73.88</v>
      </c>
      <c r="AQ26" s="202">
        <v>26.24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4.53</v>
      </c>
      <c r="L27" s="202">
        <v>329.53</v>
      </c>
      <c r="M27" s="202">
        <v>13.67</v>
      </c>
      <c r="N27" s="202">
        <v>35.32</v>
      </c>
      <c r="O27" s="202">
        <v>0</v>
      </c>
      <c r="P27" s="202">
        <v>26.76</v>
      </c>
      <c r="Q27" s="202">
        <v>3.35</v>
      </c>
      <c r="R27" s="202">
        <v>6.93</v>
      </c>
      <c r="S27" s="202">
        <v>0</v>
      </c>
      <c r="T27" s="202">
        <v>0</v>
      </c>
      <c r="U27" s="202">
        <v>22.91</v>
      </c>
      <c r="V27" s="202">
        <v>5.81</v>
      </c>
      <c r="W27" s="202">
        <v>13.36</v>
      </c>
      <c r="X27" s="202">
        <v>29.39</v>
      </c>
      <c r="Y27" s="202">
        <v>0</v>
      </c>
      <c r="Z27">
        <v>0</v>
      </c>
      <c r="AA27" s="202">
        <v>10.01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-0.94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75.55</v>
      </c>
      <c r="AQ27" s="202">
        <v>26.82</v>
      </c>
      <c r="AR27" s="202">
        <v>7.01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4.53</v>
      </c>
      <c r="L28" s="202">
        <v>329.53</v>
      </c>
      <c r="M28" s="202">
        <v>13.67</v>
      </c>
      <c r="N28" s="202">
        <v>35.32</v>
      </c>
      <c r="O28" s="202">
        <v>0</v>
      </c>
      <c r="P28" s="202">
        <v>26.76</v>
      </c>
      <c r="Q28" s="202">
        <v>3.35</v>
      </c>
      <c r="R28" s="202">
        <v>6.93</v>
      </c>
      <c r="S28" s="202">
        <v>0</v>
      </c>
      <c r="T28" s="202">
        <v>0</v>
      </c>
      <c r="U28" s="202">
        <v>22.91</v>
      </c>
      <c r="V28" s="202">
        <v>5.81</v>
      </c>
      <c r="W28" s="202">
        <v>13.36</v>
      </c>
      <c r="X28" s="202">
        <v>29.39</v>
      </c>
      <c r="Y28" s="202">
        <v>0</v>
      </c>
      <c r="Z28">
        <v>0</v>
      </c>
      <c r="AA28" s="202">
        <v>10.01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-0.94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75.55</v>
      </c>
      <c r="AQ28" s="202">
        <v>26.82</v>
      </c>
      <c r="AR28" s="202">
        <v>12.23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4.53</v>
      </c>
      <c r="L29" s="202">
        <v>329.53</v>
      </c>
      <c r="M29" s="202">
        <v>13.67</v>
      </c>
      <c r="N29" s="202">
        <v>35.32</v>
      </c>
      <c r="O29" s="202">
        <v>0</v>
      </c>
      <c r="P29" s="202">
        <v>26.76</v>
      </c>
      <c r="Q29" s="202">
        <v>3.35</v>
      </c>
      <c r="R29" s="202">
        <v>5.47</v>
      </c>
      <c r="S29" s="202">
        <v>0</v>
      </c>
      <c r="T29" s="202">
        <v>0</v>
      </c>
      <c r="U29" s="202">
        <v>22.91</v>
      </c>
      <c r="V29" s="202">
        <v>5.81</v>
      </c>
      <c r="W29" s="202">
        <v>13.36</v>
      </c>
      <c r="X29" s="202">
        <v>29.39</v>
      </c>
      <c r="Y29" s="202">
        <v>0</v>
      </c>
      <c r="Z29">
        <v>0</v>
      </c>
      <c r="AA29" s="202">
        <v>10.01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-0.94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75.55</v>
      </c>
      <c r="AQ29" s="202">
        <v>26.82</v>
      </c>
      <c r="AR29" s="202">
        <v>17.7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4.53</v>
      </c>
      <c r="L30" s="202">
        <v>376.87</v>
      </c>
      <c r="M30" s="202">
        <v>13.67</v>
      </c>
      <c r="N30" s="202">
        <v>35.32</v>
      </c>
      <c r="O30" s="202">
        <v>0</v>
      </c>
      <c r="P30" s="202">
        <v>26.76</v>
      </c>
      <c r="Q30" s="202">
        <v>3.35</v>
      </c>
      <c r="R30" s="202">
        <v>5.66</v>
      </c>
      <c r="S30" s="202">
        <v>0</v>
      </c>
      <c r="T30" s="202">
        <v>0</v>
      </c>
      <c r="U30" s="202">
        <v>22.91</v>
      </c>
      <c r="V30" s="202">
        <v>5.81</v>
      </c>
      <c r="W30" s="202">
        <v>13.36</v>
      </c>
      <c r="X30" s="202">
        <v>29.39</v>
      </c>
      <c r="Y30" s="202">
        <v>0</v>
      </c>
      <c r="Z30">
        <v>0</v>
      </c>
      <c r="AA30" s="202">
        <v>10.01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-0.94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75.55</v>
      </c>
      <c r="AQ30" s="202">
        <v>26.82</v>
      </c>
      <c r="AR30" s="202">
        <v>19.309999999999999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4.53</v>
      </c>
      <c r="L31" s="202">
        <v>280</v>
      </c>
      <c r="M31" s="202">
        <v>13.67</v>
      </c>
      <c r="N31" s="202">
        <v>35.32</v>
      </c>
      <c r="O31" s="202">
        <v>0</v>
      </c>
      <c r="P31" s="202">
        <v>26.76</v>
      </c>
      <c r="Q31" s="202">
        <v>3.35</v>
      </c>
      <c r="R31" s="202">
        <v>5.66</v>
      </c>
      <c r="S31" s="202">
        <v>0</v>
      </c>
      <c r="T31" s="202">
        <v>0</v>
      </c>
      <c r="U31" s="202">
        <v>22.91</v>
      </c>
      <c r="V31" s="202">
        <v>2.91</v>
      </c>
      <c r="W31" s="202">
        <v>7.34</v>
      </c>
      <c r="X31" s="202">
        <v>16.170000000000002</v>
      </c>
      <c r="Y31" s="202">
        <v>0</v>
      </c>
      <c r="Z31">
        <v>0</v>
      </c>
      <c r="AA31" s="202">
        <v>10.01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-0.94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19.38</v>
      </c>
      <c r="AQ31" s="202">
        <v>7.75</v>
      </c>
      <c r="AR31" s="202">
        <v>20.78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4.53</v>
      </c>
      <c r="L32" s="202">
        <v>212</v>
      </c>
      <c r="M32" s="202">
        <v>13.67</v>
      </c>
      <c r="N32" s="202">
        <v>35.32</v>
      </c>
      <c r="O32" s="202">
        <v>0</v>
      </c>
      <c r="P32" s="202">
        <v>26.76</v>
      </c>
      <c r="Q32" s="202">
        <v>3.35</v>
      </c>
      <c r="R32" s="202">
        <v>5.66</v>
      </c>
      <c r="S32" s="202">
        <v>0</v>
      </c>
      <c r="T32" s="202">
        <v>0</v>
      </c>
      <c r="U32" s="202">
        <v>22.91</v>
      </c>
      <c r="V32" s="202">
        <v>2.91</v>
      </c>
      <c r="W32" s="202">
        <v>13.24</v>
      </c>
      <c r="X32" s="202">
        <v>28.96</v>
      </c>
      <c r="Y32" s="202">
        <v>0</v>
      </c>
      <c r="Z32">
        <v>0</v>
      </c>
      <c r="AA32" s="202">
        <v>10.01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-0.94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19.38</v>
      </c>
      <c r="AQ32" s="202">
        <v>7.76</v>
      </c>
      <c r="AR32" s="202">
        <v>22.5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4.53</v>
      </c>
      <c r="L33" s="202">
        <v>212</v>
      </c>
      <c r="M33" s="202">
        <v>13.67</v>
      </c>
      <c r="N33" s="202">
        <v>35.32</v>
      </c>
      <c r="O33" s="202">
        <v>0</v>
      </c>
      <c r="P33" s="202">
        <v>28.56</v>
      </c>
      <c r="Q33" s="202">
        <v>3.35</v>
      </c>
      <c r="R33" s="202">
        <v>5.66</v>
      </c>
      <c r="S33" s="202">
        <v>0</v>
      </c>
      <c r="T33" s="202">
        <v>0</v>
      </c>
      <c r="U33" s="202">
        <v>23.89</v>
      </c>
      <c r="V33" s="202">
        <v>6.18</v>
      </c>
      <c r="W33" s="202">
        <v>13.36</v>
      </c>
      <c r="X33" s="202">
        <v>29.39</v>
      </c>
      <c r="Y33" s="202">
        <v>0</v>
      </c>
      <c r="Z33">
        <v>0</v>
      </c>
      <c r="AA33" s="202">
        <v>10.01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-0.94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19.38</v>
      </c>
      <c r="AQ33" s="202">
        <v>7.76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4.53</v>
      </c>
      <c r="L34" s="202">
        <v>212</v>
      </c>
      <c r="M34" s="202">
        <v>13.67</v>
      </c>
      <c r="N34" s="202">
        <v>35.32</v>
      </c>
      <c r="O34" s="202">
        <v>0</v>
      </c>
      <c r="P34" s="202">
        <v>30.78</v>
      </c>
      <c r="Q34" s="202">
        <v>3.35</v>
      </c>
      <c r="R34" s="202">
        <v>5.66</v>
      </c>
      <c r="S34" s="202">
        <v>0</v>
      </c>
      <c r="T34" s="202">
        <v>0</v>
      </c>
      <c r="U34" s="202">
        <v>24.57</v>
      </c>
      <c r="V34" s="202">
        <v>6.18</v>
      </c>
      <c r="W34" s="202">
        <v>13.36</v>
      </c>
      <c r="X34" s="202">
        <v>29.39</v>
      </c>
      <c r="Y34" s="202">
        <v>0</v>
      </c>
      <c r="Z34">
        <v>0</v>
      </c>
      <c r="AA34" s="202">
        <v>10.01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-0.94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19.38</v>
      </c>
      <c r="AQ34" s="202">
        <v>7.76</v>
      </c>
      <c r="AR34" s="202">
        <v>25.03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4.58</v>
      </c>
      <c r="L35" s="202">
        <v>212</v>
      </c>
      <c r="M35" s="202">
        <v>13.67</v>
      </c>
      <c r="N35" s="202">
        <v>35.32</v>
      </c>
      <c r="O35" s="202">
        <v>0</v>
      </c>
      <c r="P35" s="202">
        <v>31.23</v>
      </c>
      <c r="Q35" s="202">
        <v>3.46</v>
      </c>
      <c r="R35" s="202">
        <v>5.66</v>
      </c>
      <c r="S35" s="202">
        <v>0</v>
      </c>
      <c r="T35" s="202">
        <v>0</v>
      </c>
      <c r="U35" s="202">
        <v>25.56</v>
      </c>
      <c r="V35" s="202">
        <v>6.18</v>
      </c>
      <c r="W35" s="202">
        <v>13.36</v>
      </c>
      <c r="X35" s="202">
        <v>29.39</v>
      </c>
      <c r="Y35" s="202">
        <v>0</v>
      </c>
      <c r="Z35">
        <v>0</v>
      </c>
      <c r="AA35" s="202">
        <v>9.7200000000000006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-1.41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19.38</v>
      </c>
      <c r="AQ35" s="202">
        <v>7.76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4.53</v>
      </c>
      <c r="L36" s="202">
        <v>212</v>
      </c>
      <c r="M36" s="202">
        <v>13.67</v>
      </c>
      <c r="N36" s="202">
        <v>35.32</v>
      </c>
      <c r="O36" s="202">
        <v>0</v>
      </c>
      <c r="P36" s="202">
        <v>31.23</v>
      </c>
      <c r="Q36" s="202">
        <v>3.46</v>
      </c>
      <c r="R36" s="202">
        <v>5.66</v>
      </c>
      <c r="S36" s="202">
        <v>0</v>
      </c>
      <c r="T36" s="202">
        <v>0</v>
      </c>
      <c r="U36" s="202">
        <v>26.25</v>
      </c>
      <c r="V36" s="202">
        <v>6.18</v>
      </c>
      <c r="W36" s="202">
        <v>13.36</v>
      </c>
      <c r="X36" s="202">
        <v>29.39</v>
      </c>
      <c r="Y36" s="202">
        <v>0</v>
      </c>
      <c r="Z36">
        <v>0</v>
      </c>
      <c r="AA36" s="202">
        <v>9.7200000000000006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-1.41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19.38</v>
      </c>
      <c r="AQ36" s="202">
        <v>7.76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4.53</v>
      </c>
      <c r="L37" s="202">
        <v>212</v>
      </c>
      <c r="M37" s="202">
        <v>13.67</v>
      </c>
      <c r="N37" s="202">
        <v>35.32</v>
      </c>
      <c r="O37" s="202">
        <v>0</v>
      </c>
      <c r="P37" s="202">
        <v>31.23</v>
      </c>
      <c r="Q37" s="202">
        <v>3.46</v>
      </c>
      <c r="R37" s="202">
        <v>5.66</v>
      </c>
      <c r="S37" s="202">
        <v>0</v>
      </c>
      <c r="T37" s="202">
        <v>0</v>
      </c>
      <c r="U37" s="202">
        <v>27.23</v>
      </c>
      <c r="V37" s="202">
        <v>6.18</v>
      </c>
      <c r="W37" s="202">
        <v>13.36</v>
      </c>
      <c r="X37" s="202">
        <v>29.39</v>
      </c>
      <c r="Y37" s="202">
        <v>0</v>
      </c>
      <c r="Z37">
        <v>0</v>
      </c>
      <c r="AA37" s="202">
        <v>9.82</v>
      </c>
      <c r="AB37" s="202">
        <v>6.13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-1.41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19.38</v>
      </c>
      <c r="AQ37" s="202">
        <v>7.76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4.53</v>
      </c>
      <c r="L38" s="202">
        <v>212</v>
      </c>
      <c r="M38" s="202">
        <v>13.67</v>
      </c>
      <c r="N38" s="202">
        <v>35.32</v>
      </c>
      <c r="O38" s="202">
        <v>0</v>
      </c>
      <c r="P38" s="202">
        <v>31.23</v>
      </c>
      <c r="Q38" s="202">
        <v>3.46</v>
      </c>
      <c r="R38" s="202">
        <v>5.66</v>
      </c>
      <c r="S38" s="202">
        <v>0</v>
      </c>
      <c r="T38" s="202">
        <v>0</v>
      </c>
      <c r="U38" s="202">
        <v>28.73</v>
      </c>
      <c r="V38" s="202">
        <v>6.18</v>
      </c>
      <c r="W38" s="202">
        <v>13.36</v>
      </c>
      <c r="X38" s="202">
        <v>29.39</v>
      </c>
      <c r="Y38" s="202">
        <v>0</v>
      </c>
      <c r="Z38">
        <v>0</v>
      </c>
      <c r="AA38" s="202">
        <v>9.82</v>
      </c>
      <c r="AB38" s="202">
        <v>6.13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-1.41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19.38</v>
      </c>
      <c r="AQ38" s="202">
        <v>7.76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4.53</v>
      </c>
      <c r="L39" s="202">
        <v>212</v>
      </c>
      <c r="M39" s="202">
        <v>13.67</v>
      </c>
      <c r="N39" s="202">
        <v>35.32</v>
      </c>
      <c r="O39" s="202">
        <v>0</v>
      </c>
      <c r="P39" s="202">
        <v>31.23</v>
      </c>
      <c r="Q39" s="202">
        <v>3.46</v>
      </c>
      <c r="R39" s="202">
        <v>5.84</v>
      </c>
      <c r="S39" s="202">
        <v>0</v>
      </c>
      <c r="T39" s="202">
        <v>0</v>
      </c>
      <c r="U39" s="202">
        <v>30.53</v>
      </c>
      <c r="V39" s="202">
        <v>6.18</v>
      </c>
      <c r="W39" s="202">
        <v>13.36</v>
      </c>
      <c r="X39" s="202">
        <v>29.39</v>
      </c>
      <c r="Y39" s="202">
        <v>0</v>
      </c>
      <c r="Z39">
        <v>0</v>
      </c>
      <c r="AA39" s="202">
        <v>9.82</v>
      </c>
      <c r="AB39" s="202">
        <v>6.13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-0.94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19.38</v>
      </c>
      <c r="AQ39" s="202">
        <v>7.76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4.53</v>
      </c>
      <c r="L40" s="202">
        <v>212</v>
      </c>
      <c r="M40" s="202">
        <v>13.67</v>
      </c>
      <c r="N40" s="202">
        <v>35.32</v>
      </c>
      <c r="O40" s="202">
        <v>0</v>
      </c>
      <c r="P40" s="202">
        <v>31.23</v>
      </c>
      <c r="Q40" s="202">
        <v>3.46</v>
      </c>
      <c r="R40" s="202">
        <v>5.84</v>
      </c>
      <c r="S40" s="202">
        <v>0</v>
      </c>
      <c r="T40" s="202">
        <v>0</v>
      </c>
      <c r="U40" s="202">
        <v>32.25</v>
      </c>
      <c r="V40" s="202">
        <v>6.18</v>
      </c>
      <c r="W40" s="202">
        <v>13.36</v>
      </c>
      <c r="X40" s="202">
        <v>29.39</v>
      </c>
      <c r="Y40" s="202">
        <v>0</v>
      </c>
      <c r="Z40">
        <v>0</v>
      </c>
      <c r="AA40" s="202">
        <v>9.82</v>
      </c>
      <c r="AB40" s="202">
        <v>6.13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-0.94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19.38</v>
      </c>
      <c r="AQ40" s="202">
        <v>7.76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4.53</v>
      </c>
      <c r="L41" s="202">
        <v>212</v>
      </c>
      <c r="M41" s="202">
        <v>13.67</v>
      </c>
      <c r="N41" s="202">
        <v>35.32</v>
      </c>
      <c r="O41" s="202">
        <v>0</v>
      </c>
      <c r="P41" s="202">
        <v>31.23</v>
      </c>
      <c r="Q41" s="202">
        <v>3.46</v>
      </c>
      <c r="R41" s="202">
        <v>5.84</v>
      </c>
      <c r="S41" s="202">
        <v>0</v>
      </c>
      <c r="T41" s="202">
        <v>0</v>
      </c>
      <c r="U41" s="202">
        <v>33.92</v>
      </c>
      <c r="V41" s="202">
        <v>6.18</v>
      </c>
      <c r="W41" s="202">
        <v>13.36</v>
      </c>
      <c r="X41" s="202">
        <v>29.39</v>
      </c>
      <c r="Y41" s="202">
        <v>0</v>
      </c>
      <c r="Z41">
        <v>0</v>
      </c>
      <c r="AA41" s="202">
        <v>9.82</v>
      </c>
      <c r="AB41" s="202">
        <v>6.13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-0.94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19.579999999999998</v>
      </c>
      <c r="AQ41" s="202">
        <v>7.76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4.53</v>
      </c>
      <c r="L42" s="202">
        <v>212</v>
      </c>
      <c r="M42" s="202">
        <v>13.67</v>
      </c>
      <c r="N42" s="202">
        <v>35.32</v>
      </c>
      <c r="O42" s="202">
        <v>0</v>
      </c>
      <c r="P42" s="202">
        <v>31.23</v>
      </c>
      <c r="Q42" s="202">
        <v>3.46</v>
      </c>
      <c r="R42" s="202">
        <v>5.84</v>
      </c>
      <c r="S42" s="202">
        <v>0</v>
      </c>
      <c r="T42" s="202">
        <v>0</v>
      </c>
      <c r="U42" s="202">
        <v>35.6</v>
      </c>
      <c r="V42" s="202">
        <v>6.18</v>
      </c>
      <c r="W42" s="202">
        <v>13.36</v>
      </c>
      <c r="X42" s="202">
        <v>29.39</v>
      </c>
      <c r="Y42" s="202">
        <v>0</v>
      </c>
      <c r="Z42">
        <v>0</v>
      </c>
      <c r="AA42" s="202">
        <v>9.82</v>
      </c>
      <c r="AB42" s="202">
        <v>6.13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-0.94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19.579999999999998</v>
      </c>
      <c r="AQ42" s="202">
        <v>7.76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4.53</v>
      </c>
      <c r="L43" s="202">
        <v>212</v>
      </c>
      <c r="M43" s="202">
        <v>13.67</v>
      </c>
      <c r="N43" s="202">
        <v>35.32</v>
      </c>
      <c r="O43" s="202">
        <v>0</v>
      </c>
      <c r="P43" s="202">
        <v>31.23</v>
      </c>
      <c r="Q43" s="202">
        <v>3.46</v>
      </c>
      <c r="R43" s="202">
        <v>5.84</v>
      </c>
      <c r="S43" s="202">
        <v>0</v>
      </c>
      <c r="T43" s="202">
        <v>0</v>
      </c>
      <c r="U43" s="202">
        <v>37.270000000000003</v>
      </c>
      <c r="V43" s="202">
        <v>6.18</v>
      </c>
      <c r="W43" s="202">
        <v>13.36</v>
      </c>
      <c r="X43" s="202">
        <v>29.39</v>
      </c>
      <c r="Y43" s="202">
        <v>0</v>
      </c>
      <c r="Z43">
        <v>0</v>
      </c>
      <c r="AA43" s="202">
        <v>9.82</v>
      </c>
      <c r="AB43" s="202">
        <v>7.24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-0.94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19.38</v>
      </c>
      <c r="AQ43" s="202">
        <v>7.76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4.53</v>
      </c>
      <c r="L44" s="202">
        <v>212</v>
      </c>
      <c r="M44" s="202">
        <v>13.67</v>
      </c>
      <c r="N44" s="202">
        <v>35.32</v>
      </c>
      <c r="O44" s="202">
        <v>0</v>
      </c>
      <c r="P44" s="202">
        <v>31.23</v>
      </c>
      <c r="Q44" s="202">
        <v>3.46</v>
      </c>
      <c r="R44" s="202">
        <v>5.84</v>
      </c>
      <c r="S44" s="202">
        <v>0</v>
      </c>
      <c r="T44" s="202">
        <v>0</v>
      </c>
      <c r="U44" s="202">
        <v>39.44</v>
      </c>
      <c r="V44" s="202">
        <v>6.18</v>
      </c>
      <c r="W44" s="202">
        <v>13.36</v>
      </c>
      <c r="X44" s="202">
        <v>29.39</v>
      </c>
      <c r="Y44" s="202">
        <v>0</v>
      </c>
      <c r="Z44">
        <v>0</v>
      </c>
      <c r="AA44" s="202">
        <v>9.82</v>
      </c>
      <c r="AB44" s="202">
        <v>7.24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-0.94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19.38</v>
      </c>
      <c r="AQ44" s="202">
        <v>7.76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4.53</v>
      </c>
      <c r="L45" s="202">
        <v>212</v>
      </c>
      <c r="M45" s="202">
        <v>13.67</v>
      </c>
      <c r="N45" s="202">
        <v>35.32</v>
      </c>
      <c r="O45" s="202">
        <v>0</v>
      </c>
      <c r="P45" s="202">
        <v>31.23</v>
      </c>
      <c r="Q45" s="202">
        <v>3.46</v>
      </c>
      <c r="R45" s="202">
        <v>5.84</v>
      </c>
      <c r="S45" s="202">
        <v>0</v>
      </c>
      <c r="T45" s="202">
        <v>0</v>
      </c>
      <c r="U45" s="202">
        <v>39.92</v>
      </c>
      <c r="V45" s="202">
        <v>6.18</v>
      </c>
      <c r="W45" s="202">
        <v>13.36</v>
      </c>
      <c r="X45" s="202">
        <v>29.39</v>
      </c>
      <c r="Y45" s="202">
        <v>0</v>
      </c>
      <c r="Z45">
        <v>0</v>
      </c>
      <c r="AA45" s="202">
        <v>9.82</v>
      </c>
      <c r="AB45" s="202">
        <v>7.24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-0.94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19.38</v>
      </c>
      <c r="AQ45" s="202">
        <v>7.76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4.53</v>
      </c>
      <c r="L46" s="202">
        <v>212</v>
      </c>
      <c r="M46" s="202">
        <v>13.67</v>
      </c>
      <c r="N46" s="202">
        <v>35.32</v>
      </c>
      <c r="O46" s="202">
        <v>0</v>
      </c>
      <c r="P46" s="202">
        <v>31.23</v>
      </c>
      <c r="Q46" s="202">
        <v>3.46</v>
      </c>
      <c r="R46" s="202">
        <v>5.84</v>
      </c>
      <c r="S46" s="202">
        <v>0</v>
      </c>
      <c r="T46" s="202">
        <v>0</v>
      </c>
      <c r="U46" s="202">
        <v>39.92</v>
      </c>
      <c r="V46" s="202">
        <v>6.18</v>
      </c>
      <c r="W46" s="202">
        <v>13.36</v>
      </c>
      <c r="X46" s="202">
        <v>29.39</v>
      </c>
      <c r="Y46" s="202">
        <v>0</v>
      </c>
      <c r="Z46">
        <v>0</v>
      </c>
      <c r="AA46" s="202">
        <v>9.82</v>
      </c>
      <c r="AB46" s="202">
        <v>7.24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-0.94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19.38</v>
      </c>
      <c r="AQ46" s="202">
        <v>7.76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4.53</v>
      </c>
      <c r="L47" s="202">
        <v>212</v>
      </c>
      <c r="M47" s="202">
        <v>13.67</v>
      </c>
      <c r="N47" s="202">
        <v>35.32</v>
      </c>
      <c r="O47" s="202">
        <v>0</v>
      </c>
      <c r="P47" s="202">
        <v>31.23</v>
      </c>
      <c r="Q47" s="202">
        <v>3.46</v>
      </c>
      <c r="R47" s="202">
        <v>5.84</v>
      </c>
      <c r="S47" s="202">
        <v>0</v>
      </c>
      <c r="T47" s="202">
        <v>0</v>
      </c>
      <c r="U47" s="202">
        <v>39.92</v>
      </c>
      <c r="V47" s="202">
        <v>2.91</v>
      </c>
      <c r="W47" s="202">
        <v>13.36</v>
      </c>
      <c r="X47" s="202">
        <v>29.39</v>
      </c>
      <c r="Y47" s="202">
        <v>0</v>
      </c>
      <c r="Z47">
        <v>0</v>
      </c>
      <c r="AA47" s="202">
        <v>9.82</v>
      </c>
      <c r="AB47" s="202">
        <v>7.24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-0.94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19.38</v>
      </c>
      <c r="AQ47" s="202">
        <v>7.76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4.53</v>
      </c>
      <c r="L48" s="202">
        <v>212</v>
      </c>
      <c r="M48" s="202">
        <v>13.67</v>
      </c>
      <c r="N48" s="202">
        <v>35.32</v>
      </c>
      <c r="O48" s="202">
        <v>0</v>
      </c>
      <c r="P48" s="202">
        <v>31.23</v>
      </c>
      <c r="Q48" s="202">
        <v>3.46</v>
      </c>
      <c r="R48" s="202">
        <v>5.84</v>
      </c>
      <c r="S48" s="202">
        <v>0</v>
      </c>
      <c r="T48" s="202">
        <v>0</v>
      </c>
      <c r="U48" s="202">
        <v>39.92</v>
      </c>
      <c r="V48" s="202">
        <v>2.91</v>
      </c>
      <c r="W48" s="202">
        <v>13.36</v>
      </c>
      <c r="X48" s="202">
        <v>29.39</v>
      </c>
      <c r="Y48" s="202">
        <v>0</v>
      </c>
      <c r="Z48">
        <v>0</v>
      </c>
      <c r="AA48" s="202">
        <v>9.82</v>
      </c>
      <c r="AB48" s="202">
        <v>7.24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-0.94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19.38</v>
      </c>
      <c r="AQ48" s="202">
        <v>7.76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4.53</v>
      </c>
      <c r="L49" s="202">
        <v>212</v>
      </c>
      <c r="M49" s="202">
        <v>13.67</v>
      </c>
      <c r="N49" s="202">
        <v>35.32</v>
      </c>
      <c r="O49" s="202">
        <v>0</v>
      </c>
      <c r="P49" s="202">
        <v>31.23</v>
      </c>
      <c r="Q49" s="202">
        <v>3.46</v>
      </c>
      <c r="R49" s="202">
        <v>5.84</v>
      </c>
      <c r="S49" s="202">
        <v>0</v>
      </c>
      <c r="T49" s="202">
        <v>0</v>
      </c>
      <c r="U49" s="202">
        <v>39.92</v>
      </c>
      <c r="V49" s="202">
        <v>2.91</v>
      </c>
      <c r="W49" s="202">
        <v>13.36</v>
      </c>
      <c r="X49" s="202">
        <v>29.39</v>
      </c>
      <c r="Y49" s="202">
        <v>0</v>
      </c>
      <c r="Z49">
        <v>0</v>
      </c>
      <c r="AA49" s="202">
        <v>9.82</v>
      </c>
      <c r="AB49" s="202">
        <v>7.24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-0.94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19.38</v>
      </c>
      <c r="AQ49" s="202">
        <v>7.76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4.53</v>
      </c>
      <c r="L50" s="202">
        <v>212</v>
      </c>
      <c r="M50" s="202">
        <v>13.67</v>
      </c>
      <c r="N50" s="202">
        <v>35.32</v>
      </c>
      <c r="O50" s="202">
        <v>0</v>
      </c>
      <c r="P50" s="202">
        <v>31.23</v>
      </c>
      <c r="Q50" s="202">
        <v>3.46</v>
      </c>
      <c r="R50" s="202">
        <v>5.84</v>
      </c>
      <c r="S50" s="202">
        <v>0</v>
      </c>
      <c r="T50" s="202">
        <v>0</v>
      </c>
      <c r="U50" s="202">
        <v>39.92</v>
      </c>
      <c r="V50" s="202">
        <v>2.91</v>
      </c>
      <c r="W50" s="202">
        <v>13.36</v>
      </c>
      <c r="X50" s="202">
        <v>29.39</v>
      </c>
      <c r="Y50" s="202">
        <v>0</v>
      </c>
      <c r="Z50">
        <v>0</v>
      </c>
      <c r="AA50" s="202">
        <v>9.82</v>
      </c>
      <c r="AB50" s="202">
        <v>7.24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-0.94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19.38</v>
      </c>
      <c r="AQ50" s="202">
        <v>7.76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4.53</v>
      </c>
      <c r="L51" s="202">
        <v>212</v>
      </c>
      <c r="M51" s="202">
        <v>13.67</v>
      </c>
      <c r="N51" s="202">
        <v>35.32</v>
      </c>
      <c r="O51" s="202">
        <v>0</v>
      </c>
      <c r="P51" s="202">
        <v>31.23</v>
      </c>
      <c r="Q51" s="202">
        <v>3.46</v>
      </c>
      <c r="R51" s="202">
        <v>5.84</v>
      </c>
      <c r="S51" s="202">
        <v>0</v>
      </c>
      <c r="T51" s="202">
        <v>0</v>
      </c>
      <c r="U51" s="202">
        <v>39.92</v>
      </c>
      <c r="V51" s="202">
        <v>2.91</v>
      </c>
      <c r="W51" s="202">
        <v>13.36</v>
      </c>
      <c r="X51" s="202">
        <v>29.39</v>
      </c>
      <c r="Y51" s="202">
        <v>0</v>
      </c>
      <c r="Z51">
        <v>0</v>
      </c>
      <c r="AA51" s="202">
        <v>9.82</v>
      </c>
      <c r="AB51" s="202">
        <v>7.24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19.38</v>
      </c>
      <c r="AQ51" s="202">
        <v>7.76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4.53</v>
      </c>
      <c r="L52" s="202">
        <v>212</v>
      </c>
      <c r="M52" s="202">
        <v>13.67</v>
      </c>
      <c r="N52" s="202">
        <v>35.32</v>
      </c>
      <c r="O52" s="202">
        <v>0</v>
      </c>
      <c r="P52" s="202">
        <v>31.23</v>
      </c>
      <c r="Q52" s="202">
        <v>3.46</v>
      </c>
      <c r="R52" s="202">
        <v>5.84</v>
      </c>
      <c r="S52" s="202">
        <v>0</v>
      </c>
      <c r="T52" s="202">
        <v>0</v>
      </c>
      <c r="U52" s="202">
        <v>39.92</v>
      </c>
      <c r="V52" s="202">
        <v>2.91</v>
      </c>
      <c r="W52" s="202">
        <v>13.36</v>
      </c>
      <c r="X52" s="202">
        <v>29.39</v>
      </c>
      <c r="Y52" s="202">
        <v>0</v>
      </c>
      <c r="Z52">
        <v>0</v>
      </c>
      <c r="AA52" s="202">
        <v>9.82</v>
      </c>
      <c r="AB52" s="202">
        <v>7.24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19.38</v>
      </c>
      <c r="AQ52" s="202">
        <v>7.76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4.53</v>
      </c>
      <c r="L53" s="202">
        <v>212</v>
      </c>
      <c r="M53" s="202">
        <v>13.67</v>
      </c>
      <c r="N53" s="202">
        <v>35.32</v>
      </c>
      <c r="O53" s="202">
        <v>0</v>
      </c>
      <c r="P53" s="202">
        <v>31.23</v>
      </c>
      <c r="Q53" s="202">
        <v>3.46</v>
      </c>
      <c r="R53" s="202">
        <v>5.84</v>
      </c>
      <c r="S53" s="202">
        <v>0</v>
      </c>
      <c r="T53" s="202">
        <v>0</v>
      </c>
      <c r="U53" s="202">
        <v>39.92</v>
      </c>
      <c r="V53" s="202">
        <v>2.91</v>
      </c>
      <c r="W53" s="202">
        <v>13.36</v>
      </c>
      <c r="X53" s="202">
        <v>29.39</v>
      </c>
      <c r="Y53" s="202">
        <v>0</v>
      </c>
      <c r="Z53">
        <v>0</v>
      </c>
      <c r="AA53" s="202">
        <v>9.82</v>
      </c>
      <c r="AB53" s="202">
        <v>7.24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19.38</v>
      </c>
      <c r="AQ53" s="202">
        <v>7.76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4.53</v>
      </c>
      <c r="L54" s="202">
        <v>212</v>
      </c>
      <c r="M54" s="202">
        <v>13.67</v>
      </c>
      <c r="N54" s="202">
        <v>35.32</v>
      </c>
      <c r="O54" s="202">
        <v>0</v>
      </c>
      <c r="P54" s="202">
        <v>31.23</v>
      </c>
      <c r="Q54" s="202">
        <v>3.46</v>
      </c>
      <c r="R54" s="202">
        <v>5.84</v>
      </c>
      <c r="S54" s="202">
        <v>0</v>
      </c>
      <c r="T54" s="202">
        <v>0</v>
      </c>
      <c r="U54" s="202">
        <v>39.92</v>
      </c>
      <c r="V54" s="202">
        <v>2.91</v>
      </c>
      <c r="W54" s="202">
        <v>13.36</v>
      </c>
      <c r="X54" s="202">
        <v>29.39</v>
      </c>
      <c r="Y54" s="202">
        <v>0</v>
      </c>
      <c r="Z54">
        <v>0</v>
      </c>
      <c r="AA54" s="202">
        <v>9.82</v>
      </c>
      <c r="AB54" s="202">
        <v>7.24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19.38</v>
      </c>
      <c r="AQ54" s="202">
        <v>7.76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4.53</v>
      </c>
      <c r="L55" s="202">
        <v>212</v>
      </c>
      <c r="M55" s="202">
        <v>13.67</v>
      </c>
      <c r="N55" s="202">
        <v>35.32</v>
      </c>
      <c r="O55" s="202">
        <v>0</v>
      </c>
      <c r="P55" s="202">
        <v>31.23</v>
      </c>
      <c r="Q55" s="202">
        <v>3.46</v>
      </c>
      <c r="R55" s="202">
        <v>5.84</v>
      </c>
      <c r="S55" s="202">
        <v>0</v>
      </c>
      <c r="T55" s="202">
        <v>0</v>
      </c>
      <c r="U55" s="202">
        <v>39.92</v>
      </c>
      <c r="V55" s="202">
        <v>2.91</v>
      </c>
      <c r="W55" s="202">
        <v>13.36</v>
      </c>
      <c r="X55" s="202">
        <v>29.39</v>
      </c>
      <c r="Y55" s="202">
        <v>0</v>
      </c>
      <c r="Z55">
        <v>0</v>
      </c>
      <c r="AA55" s="202">
        <v>9.82</v>
      </c>
      <c r="AB55" s="202">
        <v>7.24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19.38</v>
      </c>
      <c r="AQ55" s="202">
        <v>7.76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4.53</v>
      </c>
      <c r="L56" s="202">
        <v>212</v>
      </c>
      <c r="M56" s="202">
        <v>13.67</v>
      </c>
      <c r="N56" s="202">
        <v>35.32</v>
      </c>
      <c r="O56" s="202">
        <v>0</v>
      </c>
      <c r="P56" s="202">
        <v>31.23</v>
      </c>
      <c r="Q56" s="202">
        <v>3.46</v>
      </c>
      <c r="R56" s="202">
        <v>5.84</v>
      </c>
      <c r="S56" s="202">
        <v>0</v>
      </c>
      <c r="T56" s="202">
        <v>0</v>
      </c>
      <c r="U56" s="202">
        <v>39.92</v>
      </c>
      <c r="V56" s="202">
        <v>2.91</v>
      </c>
      <c r="W56" s="202">
        <v>13.36</v>
      </c>
      <c r="X56" s="202">
        <v>29.39</v>
      </c>
      <c r="Y56" s="202">
        <v>0</v>
      </c>
      <c r="Z56">
        <v>0</v>
      </c>
      <c r="AA56" s="202">
        <v>9.82</v>
      </c>
      <c r="AB56" s="202">
        <v>7.24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19.38</v>
      </c>
      <c r="AQ56" s="202">
        <v>7.76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4.53</v>
      </c>
      <c r="L57" s="202">
        <v>212</v>
      </c>
      <c r="M57" s="202">
        <v>13.67</v>
      </c>
      <c r="N57" s="202">
        <v>35.32</v>
      </c>
      <c r="O57" s="202">
        <v>0</v>
      </c>
      <c r="P57" s="202">
        <v>31.23</v>
      </c>
      <c r="Q57" s="202">
        <v>3.46</v>
      </c>
      <c r="R57" s="202">
        <v>5.84</v>
      </c>
      <c r="S57" s="202">
        <v>0</v>
      </c>
      <c r="T57" s="202">
        <v>0</v>
      </c>
      <c r="U57" s="202">
        <v>42.02</v>
      </c>
      <c r="V57" s="202">
        <v>2.91</v>
      </c>
      <c r="W57" s="202">
        <v>13.36</v>
      </c>
      <c r="X57" s="202">
        <v>29.39</v>
      </c>
      <c r="Y57" s="202">
        <v>0</v>
      </c>
      <c r="Z57">
        <v>0</v>
      </c>
      <c r="AA57" s="202">
        <v>9.82</v>
      </c>
      <c r="AB57" s="202">
        <v>7.24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19.38</v>
      </c>
      <c r="AQ57" s="202">
        <v>7.75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4.53</v>
      </c>
      <c r="L58" s="202">
        <v>212</v>
      </c>
      <c r="M58" s="202">
        <v>13.67</v>
      </c>
      <c r="N58" s="202">
        <v>35.32</v>
      </c>
      <c r="O58" s="202">
        <v>0</v>
      </c>
      <c r="P58" s="202">
        <v>31.23</v>
      </c>
      <c r="Q58" s="202">
        <v>3.46</v>
      </c>
      <c r="R58" s="202">
        <v>5.84</v>
      </c>
      <c r="S58" s="202">
        <v>0</v>
      </c>
      <c r="T58" s="202">
        <v>0</v>
      </c>
      <c r="U58" s="202">
        <v>43.87</v>
      </c>
      <c r="V58" s="202">
        <v>6.18</v>
      </c>
      <c r="W58" s="202">
        <v>13.36</v>
      </c>
      <c r="X58" s="202">
        <v>29.39</v>
      </c>
      <c r="Y58" s="202">
        <v>0</v>
      </c>
      <c r="Z58">
        <v>0</v>
      </c>
      <c r="AA58" s="202">
        <v>9.82</v>
      </c>
      <c r="AB58" s="202">
        <v>7.24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73.34</v>
      </c>
      <c r="AQ58" s="202">
        <v>26.82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4.53</v>
      </c>
      <c r="L59" s="202">
        <v>212</v>
      </c>
      <c r="M59" s="202">
        <v>13.67</v>
      </c>
      <c r="N59" s="202">
        <v>35.32</v>
      </c>
      <c r="O59" s="202">
        <v>0</v>
      </c>
      <c r="P59" s="202">
        <v>31.23</v>
      </c>
      <c r="Q59" s="202">
        <v>3.46</v>
      </c>
      <c r="R59" s="202">
        <v>5.84</v>
      </c>
      <c r="S59" s="202">
        <v>0</v>
      </c>
      <c r="T59" s="202">
        <v>0</v>
      </c>
      <c r="U59" s="202">
        <v>45.06</v>
      </c>
      <c r="V59" s="202">
        <v>6.18</v>
      </c>
      <c r="W59" s="202">
        <v>13.36</v>
      </c>
      <c r="X59" s="202">
        <v>27.58</v>
      </c>
      <c r="Y59" s="202">
        <v>0</v>
      </c>
      <c r="Z59">
        <v>0</v>
      </c>
      <c r="AA59" s="202">
        <v>9.24</v>
      </c>
      <c r="AB59" s="202">
        <v>7.24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77.95</v>
      </c>
      <c r="AQ59" s="202">
        <v>27.67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4.53</v>
      </c>
      <c r="L60" s="202">
        <v>212</v>
      </c>
      <c r="M60" s="202">
        <v>13.67</v>
      </c>
      <c r="N60" s="202">
        <v>35.32</v>
      </c>
      <c r="O60" s="202">
        <v>0</v>
      </c>
      <c r="P60" s="202">
        <v>31.23</v>
      </c>
      <c r="Q60" s="202">
        <v>3.46</v>
      </c>
      <c r="R60" s="202">
        <v>5.84</v>
      </c>
      <c r="S60" s="202">
        <v>0</v>
      </c>
      <c r="T60" s="202">
        <v>0</v>
      </c>
      <c r="U60" s="202">
        <v>46.23</v>
      </c>
      <c r="V60" s="202">
        <v>6.18</v>
      </c>
      <c r="W60" s="202">
        <v>13.36</v>
      </c>
      <c r="X60" s="202">
        <v>27.58</v>
      </c>
      <c r="Y60" s="202">
        <v>0</v>
      </c>
      <c r="Z60">
        <v>0</v>
      </c>
      <c r="AA60" s="202">
        <v>9.24</v>
      </c>
      <c r="AB60" s="202">
        <v>7.24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77.95</v>
      </c>
      <c r="AQ60" s="202">
        <v>27.67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4.53</v>
      </c>
      <c r="L61" s="202">
        <v>212</v>
      </c>
      <c r="M61" s="202">
        <v>13.67</v>
      </c>
      <c r="N61" s="202">
        <v>35.32</v>
      </c>
      <c r="O61" s="202">
        <v>0</v>
      </c>
      <c r="P61" s="202">
        <v>31.23</v>
      </c>
      <c r="Q61" s="202">
        <v>3.46</v>
      </c>
      <c r="R61" s="202">
        <v>5.84</v>
      </c>
      <c r="S61" s="202">
        <v>0</v>
      </c>
      <c r="T61" s="202">
        <v>0</v>
      </c>
      <c r="U61" s="202">
        <v>47.08</v>
      </c>
      <c r="V61" s="202">
        <v>6.18</v>
      </c>
      <c r="W61" s="202">
        <v>13.36</v>
      </c>
      <c r="X61" s="202">
        <v>27.58</v>
      </c>
      <c r="Y61" s="202">
        <v>0</v>
      </c>
      <c r="Z61">
        <v>0</v>
      </c>
      <c r="AA61" s="202">
        <v>9.24</v>
      </c>
      <c r="AB61" s="202">
        <v>7.24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75.55</v>
      </c>
      <c r="AQ61" s="202">
        <v>26.82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4.53</v>
      </c>
      <c r="L62" s="202">
        <v>212</v>
      </c>
      <c r="M62" s="202">
        <v>13.67</v>
      </c>
      <c r="N62" s="202">
        <v>35.32</v>
      </c>
      <c r="O62" s="202">
        <v>0</v>
      </c>
      <c r="P62" s="202">
        <v>31.23</v>
      </c>
      <c r="Q62" s="202">
        <v>3.46</v>
      </c>
      <c r="R62" s="202">
        <v>5.84</v>
      </c>
      <c r="S62" s="202">
        <v>0</v>
      </c>
      <c r="T62" s="202">
        <v>0</v>
      </c>
      <c r="U62" s="202">
        <v>48.25</v>
      </c>
      <c r="V62" s="202">
        <v>6.18</v>
      </c>
      <c r="W62" s="202">
        <v>11.75</v>
      </c>
      <c r="X62" s="202">
        <v>29.39</v>
      </c>
      <c r="Y62" s="202">
        <v>0</v>
      </c>
      <c r="Z62">
        <v>0</v>
      </c>
      <c r="AA62" s="202">
        <v>9.24</v>
      </c>
      <c r="AB62" s="202">
        <v>7.24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75.55</v>
      </c>
      <c r="AQ62" s="202">
        <v>26.82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4.53</v>
      </c>
      <c r="L63" s="202">
        <v>212</v>
      </c>
      <c r="M63" s="202">
        <v>13.67</v>
      </c>
      <c r="N63" s="202">
        <v>35.32</v>
      </c>
      <c r="O63" s="202">
        <v>0</v>
      </c>
      <c r="P63" s="202">
        <v>31.23</v>
      </c>
      <c r="Q63" s="202">
        <v>3.46</v>
      </c>
      <c r="R63" s="202">
        <v>5.84</v>
      </c>
      <c r="S63" s="202">
        <v>0</v>
      </c>
      <c r="T63" s="202">
        <v>0</v>
      </c>
      <c r="U63" s="202">
        <v>49.42</v>
      </c>
      <c r="V63" s="202">
        <v>6.18</v>
      </c>
      <c r="W63" s="202">
        <v>13.36</v>
      </c>
      <c r="X63" s="202">
        <v>29.39</v>
      </c>
      <c r="Y63" s="202">
        <v>0</v>
      </c>
      <c r="Z63">
        <v>0</v>
      </c>
      <c r="AA63" s="202">
        <v>9.24</v>
      </c>
      <c r="AB63" s="202">
        <v>7.24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75.55</v>
      </c>
      <c r="AQ63" s="202">
        <v>26.82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4.53</v>
      </c>
      <c r="L64" s="202">
        <v>212</v>
      </c>
      <c r="M64" s="202">
        <v>13.67</v>
      </c>
      <c r="N64" s="202">
        <v>35.32</v>
      </c>
      <c r="O64" s="202">
        <v>0</v>
      </c>
      <c r="P64" s="202">
        <v>31.23</v>
      </c>
      <c r="Q64" s="202">
        <v>3.46</v>
      </c>
      <c r="R64" s="202">
        <v>5.84</v>
      </c>
      <c r="S64" s="202">
        <v>0</v>
      </c>
      <c r="T64" s="202">
        <v>0</v>
      </c>
      <c r="U64" s="202">
        <v>50.5</v>
      </c>
      <c r="V64" s="202">
        <v>6.18</v>
      </c>
      <c r="W64" s="202">
        <v>13.36</v>
      </c>
      <c r="X64" s="202">
        <v>29.39</v>
      </c>
      <c r="Y64" s="202">
        <v>0</v>
      </c>
      <c r="Z64">
        <v>0</v>
      </c>
      <c r="AA64" s="202">
        <v>9.24</v>
      </c>
      <c r="AB64" s="202">
        <v>7.24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75.55</v>
      </c>
      <c r="AQ64" s="202">
        <v>26.82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4.53</v>
      </c>
      <c r="L65" s="202">
        <v>385</v>
      </c>
      <c r="M65" s="202">
        <v>13.67</v>
      </c>
      <c r="N65" s="202">
        <v>35.32</v>
      </c>
      <c r="O65" s="202">
        <v>0</v>
      </c>
      <c r="P65" s="202">
        <v>31.23</v>
      </c>
      <c r="Q65" s="202">
        <v>6.31</v>
      </c>
      <c r="R65" s="202">
        <v>5.84</v>
      </c>
      <c r="S65" s="202">
        <v>0</v>
      </c>
      <c r="T65" s="202">
        <v>0</v>
      </c>
      <c r="U65" s="202">
        <v>50.73</v>
      </c>
      <c r="V65" s="202">
        <v>6.18</v>
      </c>
      <c r="W65" s="202">
        <v>13.36</v>
      </c>
      <c r="X65" s="202">
        <v>29.39</v>
      </c>
      <c r="Y65" s="202">
        <v>0</v>
      </c>
      <c r="Z65">
        <v>0</v>
      </c>
      <c r="AA65" s="202">
        <v>9.24</v>
      </c>
      <c r="AB65" s="202">
        <v>7.24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75.55</v>
      </c>
      <c r="AQ65" s="202">
        <v>26.82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4.53</v>
      </c>
      <c r="L66" s="202">
        <v>385</v>
      </c>
      <c r="M66" s="202">
        <v>13.67</v>
      </c>
      <c r="N66" s="202">
        <v>35.32</v>
      </c>
      <c r="O66" s="202">
        <v>0</v>
      </c>
      <c r="P66" s="202">
        <v>31.23</v>
      </c>
      <c r="Q66" s="202">
        <v>6.31</v>
      </c>
      <c r="R66" s="202">
        <v>5.84</v>
      </c>
      <c r="S66" s="202">
        <v>0</v>
      </c>
      <c r="T66" s="202">
        <v>0</v>
      </c>
      <c r="U66" s="202">
        <v>50.73</v>
      </c>
      <c r="V66" s="202">
        <v>6.18</v>
      </c>
      <c r="W66" s="202">
        <v>13.36</v>
      </c>
      <c r="X66" s="202">
        <v>29.39</v>
      </c>
      <c r="Y66" s="202">
        <v>0</v>
      </c>
      <c r="Z66">
        <v>0</v>
      </c>
      <c r="AA66" s="202">
        <v>9.24</v>
      </c>
      <c r="AB66" s="202">
        <v>7.24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75.55</v>
      </c>
      <c r="AQ66" s="202">
        <v>26.82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4.53</v>
      </c>
      <c r="L67" s="202">
        <v>385</v>
      </c>
      <c r="M67" s="202">
        <v>13.67</v>
      </c>
      <c r="N67" s="202">
        <v>35.32</v>
      </c>
      <c r="O67" s="202">
        <v>0</v>
      </c>
      <c r="P67" s="202">
        <v>31.23</v>
      </c>
      <c r="Q67" s="202">
        <v>6.31</v>
      </c>
      <c r="R67" s="202">
        <v>5.84</v>
      </c>
      <c r="S67" s="202">
        <v>0</v>
      </c>
      <c r="T67" s="202">
        <v>0</v>
      </c>
      <c r="U67" s="202">
        <v>52.45</v>
      </c>
      <c r="V67" s="202">
        <v>6.18</v>
      </c>
      <c r="W67" s="202">
        <v>13.36</v>
      </c>
      <c r="X67" s="202">
        <v>29.39</v>
      </c>
      <c r="Y67" s="202">
        <v>0</v>
      </c>
      <c r="Z67">
        <v>0</v>
      </c>
      <c r="AA67" s="202">
        <v>9.24</v>
      </c>
      <c r="AB67" s="202">
        <v>7.24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63.44</v>
      </c>
      <c r="AQ67" s="202">
        <v>26.82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4.53</v>
      </c>
      <c r="L68" s="202">
        <v>385</v>
      </c>
      <c r="M68" s="202">
        <v>13.67</v>
      </c>
      <c r="N68" s="202">
        <v>35.32</v>
      </c>
      <c r="O68" s="202">
        <v>0</v>
      </c>
      <c r="P68" s="202">
        <v>31.23</v>
      </c>
      <c r="Q68" s="202">
        <v>6.23</v>
      </c>
      <c r="R68" s="202">
        <v>5.84</v>
      </c>
      <c r="S68" s="202">
        <v>0</v>
      </c>
      <c r="T68" s="202">
        <v>0</v>
      </c>
      <c r="U68" s="202">
        <v>54.14</v>
      </c>
      <c r="V68" s="202">
        <v>6.18</v>
      </c>
      <c r="W68" s="202">
        <v>13.36</v>
      </c>
      <c r="X68" s="202">
        <v>29.39</v>
      </c>
      <c r="Y68" s="202">
        <v>0</v>
      </c>
      <c r="Z68">
        <v>0</v>
      </c>
      <c r="AA68" s="202">
        <v>9.24</v>
      </c>
      <c r="AB68" s="202">
        <v>7.24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63.44</v>
      </c>
      <c r="AQ68" s="202">
        <v>26.82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4.45</v>
      </c>
      <c r="L69" s="202">
        <v>385</v>
      </c>
      <c r="M69" s="202">
        <v>13.67</v>
      </c>
      <c r="N69" s="202">
        <v>35.32</v>
      </c>
      <c r="O69" s="202">
        <v>0</v>
      </c>
      <c r="P69" s="202">
        <v>31.23</v>
      </c>
      <c r="Q69" s="202">
        <v>6.23</v>
      </c>
      <c r="R69" s="202">
        <v>5.84</v>
      </c>
      <c r="S69" s="202">
        <v>0</v>
      </c>
      <c r="T69" s="202">
        <v>0</v>
      </c>
      <c r="U69" s="202">
        <v>54.36</v>
      </c>
      <c r="V69" s="202">
        <v>6.18</v>
      </c>
      <c r="W69" s="202">
        <v>13.36</v>
      </c>
      <c r="X69" s="202">
        <v>29.39</v>
      </c>
      <c r="Y69" s="202">
        <v>0</v>
      </c>
      <c r="Z69">
        <v>0</v>
      </c>
      <c r="AA69" s="202">
        <v>9.24</v>
      </c>
      <c r="AB69" s="202">
        <v>7.24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63.44</v>
      </c>
      <c r="AQ69" s="202">
        <v>26.82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4.53</v>
      </c>
      <c r="L70" s="202">
        <v>385</v>
      </c>
      <c r="M70" s="202">
        <v>13.67</v>
      </c>
      <c r="N70" s="202">
        <v>35.32</v>
      </c>
      <c r="O70" s="202">
        <v>0</v>
      </c>
      <c r="P70" s="202">
        <v>31.23</v>
      </c>
      <c r="Q70" s="202">
        <v>6.23</v>
      </c>
      <c r="R70" s="202">
        <v>5.84</v>
      </c>
      <c r="S70" s="202">
        <v>0</v>
      </c>
      <c r="T70" s="202">
        <v>0</v>
      </c>
      <c r="U70" s="202">
        <v>55.08</v>
      </c>
      <c r="V70" s="202">
        <v>6.18</v>
      </c>
      <c r="W70" s="202">
        <v>13.36</v>
      </c>
      <c r="X70" s="202">
        <v>29.39</v>
      </c>
      <c r="Y70" s="202">
        <v>0</v>
      </c>
      <c r="Z70">
        <v>0</v>
      </c>
      <c r="AA70" s="202">
        <v>9.24</v>
      </c>
      <c r="AB70" s="202">
        <v>7.24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63.44</v>
      </c>
      <c r="AQ70" s="202">
        <v>26.82</v>
      </c>
      <c r="AR70" s="202">
        <v>22.09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4.53</v>
      </c>
      <c r="L71" s="202">
        <v>345</v>
      </c>
      <c r="M71" s="202">
        <v>13.67</v>
      </c>
      <c r="N71" s="202">
        <v>35.32</v>
      </c>
      <c r="O71" s="202">
        <v>0</v>
      </c>
      <c r="P71" s="202">
        <v>31.23</v>
      </c>
      <c r="Q71" s="202">
        <v>6.11</v>
      </c>
      <c r="R71" s="202">
        <v>5.47</v>
      </c>
      <c r="S71" s="202">
        <v>0</v>
      </c>
      <c r="T71" s="202">
        <v>0</v>
      </c>
      <c r="U71" s="202">
        <v>54.89</v>
      </c>
      <c r="V71" s="202">
        <v>6.18</v>
      </c>
      <c r="W71" s="202">
        <v>13.36</v>
      </c>
      <c r="X71" s="202">
        <v>29.39</v>
      </c>
      <c r="Y71" s="202">
        <v>0</v>
      </c>
      <c r="Z71">
        <v>0</v>
      </c>
      <c r="AA71" s="202">
        <v>9.24</v>
      </c>
      <c r="AB71" s="202">
        <v>7.24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63.44</v>
      </c>
      <c r="AQ71" s="202">
        <v>26.82</v>
      </c>
      <c r="AR71" s="202">
        <v>20.39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4.53</v>
      </c>
      <c r="L72" s="202">
        <v>345</v>
      </c>
      <c r="M72" s="202">
        <v>13.67</v>
      </c>
      <c r="N72" s="202">
        <v>35.32</v>
      </c>
      <c r="O72" s="202">
        <v>0</v>
      </c>
      <c r="P72" s="202">
        <v>31.23</v>
      </c>
      <c r="Q72" s="202">
        <v>6.11</v>
      </c>
      <c r="R72" s="202">
        <v>5.47</v>
      </c>
      <c r="S72" s="202">
        <v>0</v>
      </c>
      <c r="T72" s="202">
        <v>0</v>
      </c>
      <c r="U72" s="202">
        <v>55.59</v>
      </c>
      <c r="V72" s="202">
        <v>6.18</v>
      </c>
      <c r="W72" s="202">
        <v>13.36</v>
      </c>
      <c r="X72" s="202">
        <v>29.39</v>
      </c>
      <c r="Y72" s="202">
        <v>0</v>
      </c>
      <c r="Z72">
        <v>0</v>
      </c>
      <c r="AA72" s="202">
        <v>9.24</v>
      </c>
      <c r="AB72" s="202">
        <v>7.24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63.44</v>
      </c>
      <c r="AQ72" s="202">
        <v>26.82</v>
      </c>
      <c r="AR72" s="202">
        <v>18.68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4.53</v>
      </c>
      <c r="L73" s="202">
        <v>345</v>
      </c>
      <c r="M73" s="202">
        <v>13.67</v>
      </c>
      <c r="N73" s="202">
        <v>35.32</v>
      </c>
      <c r="O73" s="202">
        <v>0</v>
      </c>
      <c r="P73" s="202">
        <v>31.23</v>
      </c>
      <c r="Q73" s="202">
        <v>6.11</v>
      </c>
      <c r="R73" s="202">
        <v>5.47</v>
      </c>
      <c r="S73" s="202">
        <v>0</v>
      </c>
      <c r="T73" s="202">
        <v>0</v>
      </c>
      <c r="U73" s="202">
        <v>54.06</v>
      </c>
      <c r="V73" s="202">
        <v>6.18</v>
      </c>
      <c r="W73" s="202">
        <v>13.36</v>
      </c>
      <c r="X73" s="202">
        <v>29.39</v>
      </c>
      <c r="Y73" s="202">
        <v>0</v>
      </c>
      <c r="Z73">
        <v>0</v>
      </c>
      <c r="AA73" s="202">
        <v>9.24</v>
      </c>
      <c r="AB73" s="202">
        <v>7.24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0.21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63.44</v>
      </c>
      <c r="AQ73" s="202">
        <v>26.82</v>
      </c>
      <c r="AR73" s="202">
        <v>17.440000000000001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4.53</v>
      </c>
      <c r="L74" s="202">
        <v>345</v>
      </c>
      <c r="M74" s="202">
        <v>13.67</v>
      </c>
      <c r="N74" s="202">
        <v>35.32</v>
      </c>
      <c r="O74" s="202">
        <v>0</v>
      </c>
      <c r="P74" s="202">
        <v>31.23</v>
      </c>
      <c r="Q74" s="202">
        <v>6.11</v>
      </c>
      <c r="R74" s="202">
        <v>5.47</v>
      </c>
      <c r="S74" s="202">
        <v>0</v>
      </c>
      <c r="T74" s="202">
        <v>0</v>
      </c>
      <c r="U74" s="202">
        <v>54.06</v>
      </c>
      <c r="V74" s="202">
        <v>6.18</v>
      </c>
      <c r="W74" s="202">
        <v>13.36</v>
      </c>
      <c r="X74" s="202">
        <v>29.39</v>
      </c>
      <c r="Y74" s="202">
        <v>0</v>
      </c>
      <c r="Z74">
        <v>0</v>
      </c>
      <c r="AA74" s="202">
        <v>9.24</v>
      </c>
      <c r="AB74" s="202">
        <v>7.24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0.21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63.44</v>
      </c>
      <c r="AQ74" s="202">
        <v>26.82</v>
      </c>
      <c r="AR74" s="202">
        <v>14.58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4.53</v>
      </c>
      <c r="L75" s="202">
        <v>345</v>
      </c>
      <c r="M75" s="202">
        <v>13.67</v>
      </c>
      <c r="N75" s="202">
        <v>35.32</v>
      </c>
      <c r="O75" s="202">
        <v>0</v>
      </c>
      <c r="P75" s="202">
        <v>31.23</v>
      </c>
      <c r="Q75" s="202">
        <v>6.11</v>
      </c>
      <c r="R75" s="202">
        <v>5.47</v>
      </c>
      <c r="S75" s="202">
        <v>0</v>
      </c>
      <c r="T75" s="202">
        <v>0</v>
      </c>
      <c r="U75" s="202">
        <v>54.06</v>
      </c>
      <c r="V75" s="202">
        <v>6.18</v>
      </c>
      <c r="W75" s="202">
        <v>13.36</v>
      </c>
      <c r="X75" s="202">
        <v>29.39</v>
      </c>
      <c r="Y75" s="202">
        <v>0</v>
      </c>
      <c r="Z75">
        <v>0</v>
      </c>
      <c r="AA75" s="202">
        <v>9.24</v>
      </c>
      <c r="AB75" s="202">
        <v>7.24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63.44</v>
      </c>
      <c r="AQ75" s="202">
        <v>26.82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4.53</v>
      </c>
      <c r="L76" s="202">
        <v>345</v>
      </c>
      <c r="M76" s="202">
        <v>13.67</v>
      </c>
      <c r="N76" s="202">
        <v>35.32</v>
      </c>
      <c r="O76" s="202">
        <v>0</v>
      </c>
      <c r="P76" s="202">
        <v>31.23</v>
      </c>
      <c r="Q76" s="202">
        <v>6.11</v>
      </c>
      <c r="R76" s="202">
        <v>5.47</v>
      </c>
      <c r="S76" s="202">
        <v>0</v>
      </c>
      <c r="T76" s="202">
        <v>0</v>
      </c>
      <c r="U76" s="202">
        <v>54.06</v>
      </c>
      <c r="V76" s="202">
        <v>6.18</v>
      </c>
      <c r="W76" s="202">
        <v>13.36</v>
      </c>
      <c r="X76" s="202">
        <v>29.39</v>
      </c>
      <c r="Y76" s="202">
        <v>0</v>
      </c>
      <c r="Z76">
        <v>0</v>
      </c>
      <c r="AA76" s="202">
        <v>9.24</v>
      </c>
      <c r="AB76" s="202">
        <v>7.24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63.44</v>
      </c>
      <c r="AQ76" s="202">
        <v>26.82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4.53</v>
      </c>
      <c r="L77" s="202">
        <v>345</v>
      </c>
      <c r="M77" s="202">
        <v>13.67</v>
      </c>
      <c r="N77" s="202">
        <v>35.32</v>
      </c>
      <c r="O77" s="202">
        <v>0</v>
      </c>
      <c r="P77" s="202">
        <v>31.23</v>
      </c>
      <c r="Q77" s="202">
        <v>6.11</v>
      </c>
      <c r="R77" s="202">
        <v>5.47</v>
      </c>
      <c r="S77" s="202">
        <v>0</v>
      </c>
      <c r="T77" s="202">
        <v>0</v>
      </c>
      <c r="U77" s="202">
        <v>54.06</v>
      </c>
      <c r="V77" s="202">
        <v>6.18</v>
      </c>
      <c r="W77" s="202">
        <v>13.36</v>
      </c>
      <c r="X77" s="202">
        <v>29.39</v>
      </c>
      <c r="Y77" s="202">
        <v>0</v>
      </c>
      <c r="Z77">
        <v>0</v>
      </c>
      <c r="AA77" s="202">
        <v>9.24</v>
      </c>
      <c r="AB77" s="202">
        <v>7.24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63.44</v>
      </c>
      <c r="AQ77" s="202">
        <v>26.82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4.53</v>
      </c>
      <c r="L78" s="202">
        <v>345</v>
      </c>
      <c r="M78" s="202">
        <v>13.67</v>
      </c>
      <c r="N78" s="202">
        <v>35.32</v>
      </c>
      <c r="O78" s="202">
        <v>0</v>
      </c>
      <c r="P78" s="202">
        <v>31.23</v>
      </c>
      <c r="Q78" s="202">
        <v>6.11</v>
      </c>
      <c r="R78" s="202">
        <v>5.47</v>
      </c>
      <c r="S78" s="202">
        <v>0</v>
      </c>
      <c r="T78" s="202">
        <v>0</v>
      </c>
      <c r="U78" s="202">
        <v>54.06</v>
      </c>
      <c r="V78" s="202">
        <v>6.18</v>
      </c>
      <c r="W78" s="202">
        <v>13.36</v>
      </c>
      <c r="X78" s="202">
        <v>29.39</v>
      </c>
      <c r="Y78" s="202">
        <v>0</v>
      </c>
      <c r="Z78">
        <v>0</v>
      </c>
      <c r="AA78" s="202">
        <v>9.24</v>
      </c>
      <c r="AB78" s="202">
        <v>7.24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63.44</v>
      </c>
      <c r="AQ78" s="202">
        <v>26.82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4.53</v>
      </c>
      <c r="L79" s="202">
        <v>345</v>
      </c>
      <c r="M79" s="202">
        <v>13.67</v>
      </c>
      <c r="N79" s="202">
        <v>35.32</v>
      </c>
      <c r="O79" s="202">
        <v>0</v>
      </c>
      <c r="P79" s="202">
        <v>31.23</v>
      </c>
      <c r="Q79" s="202">
        <v>6.11</v>
      </c>
      <c r="R79" s="202">
        <v>5.47</v>
      </c>
      <c r="S79" s="202">
        <v>0</v>
      </c>
      <c r="T79" s="202">
        <v>0</v>
      </c>
      <c r="U79" s="202">
        <v>54.06</v>
      </c>
      <c r="V79" s="202">
        <v>6.18</v>
      </c>
      <c r="W79" s="202">
        <v>13.36</v>
      </c>
      <c r="X79" s="202">
        <v>29.39</v>
      </c>
      <c r="Y79" s="202">
        <v>0</v>
      </c>
      <c r="Z79">
        <v>0</v>
      </c>
      <c r="AA79" s="202">
        <v>9.24</v>
      </c>
      <c r="AB79" s="202">
        <v>7.24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63.44</v>
      </c>
      <c r="AQ79" s="202">
        <v>26.82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4.53</v>
      </c>
      <c r="L80" s="202">
        <v>345</v>
      </c>
      <c r="M80" s="202">
        <v>13.67</v>
      </c>
      <c r="N80" s="202">
        <v>35.32</v>
      </c>
      <c r="O80" s="202">
        <v>0</v>
      </c>
      <c r="P80" s="202">
        <v>31.23</v>
      </c>
      <c r="Q80" s="202">
        <v>6.11</v>
      </c>
      <c r="R80" s="202">
        <v>5.47</v>
      </c>
      <c r="S80" s="202">
        <v>0</v>
      </c>
      <c r="T80" s="202">
        <v>0</v>
      </c>
      <c r="U80" s="202">
        <v>54.06</v>
      </c>
      <c r="V80" s="202">
        <v>6.18</v>
      </c>
      <c r="W80" s="202">
        <v>13.36</v>
      </c>
      <c r="X80" s="202">
        <v>29.39</v>
      </c>
      <c r="Y80" s="202">
        <v>0</v>
      </c>
      <c r="Z80">
        <v>0</v>
      </c>
      <c r="AA80" s="202">
        <v>9.24</v>
      </c>
      <c r="AB80" s="202">
        <v>7.24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63.44</v>
      </c>
      <c r="AQ80" s="202">
        <v>26.82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4.53</v>
      </c>
      <c r="L81" s="202">
        <v>345</v>
      </c>
      <c r="M81" s="202">
        <v>13.67</v>
      </c>
      <c r="N81" s="202">
        <v>35.32</v>
      </c>
      <c r="O81" s="202">
        <v>0</v>
      </c>
      <c r="P81" s="202">
        <v>31.23</v>
      </c>
      <c r="Q81" s="202">
        <v>6.11</v>
      </c>
      <c r="R81" s="202">
        <v>5.47</v>
      </c>
      <c r="S81" s="202">
        <v>0</v>
      </c>
      <c r="T81" s="202">
        <v>0</v>
      </c>
      <c r="U81" s="202">
        <v>54.06</v>
      </c>
      <c r="V81" s="202">
        <v>6.18</v>
      </c>
      <c r="W81" s="202">
        <v>13.36</v>
      </c>
      <c r="X81" s="202">
        <v>29.39</v>
      </c>
      <c r="Y81" s="202">
        <v>0</v>
      </c>
      <c r="Z81">
        <v>0</v>
      </c>
      <c r="AA81" s="202">
        <v>9.24</v>
      </c>
      <c r="AB81" s="202">
        <v>7.24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63.44</v>
      </c>
      <c r="AQ81" s="202">
        <v>26.82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4.53</v>
      </c>
      <c r="L82" s="202">
        <v>345</v>
      </c>
      <c r="M82" s="202">
        <v>13.67</v>
      </c>
      <c r="N82" s="202">
        <v>35.32</v>
      </c>
      <c r="O82" s="202">
        <v>0</v>
      </c>
      <c r="P82" s="202">
        <v>31.23</v>
      </c>
      <c r="Q82" s="202">
        <v>6.11</v>
      </c>
      <c r="R82" s="202">
        <v>5.47</v>
      </c>
      <c r="S82" s="202">
        <v>0</v>
      </c>
      <c r="T82" s="202">
        <v>0</v>
      </c>
      <c r="U82" s="202">
        <v>54.06</v>
      </c>
      <c r="V82" s="202">
        <v>6.18</v>
      </c>
      <c r="W82" s="202">
        <v>13.36</v>
      </c>
      <c r="X82" s="202">
        <v>29.39</v>
      </c>
      <c r="Y82" s="202">
        <v>0</v>
      </c>
      <c r="Z82">
        <v>0</v>
      </c>
      <c r="AA82" s="202">
        <v>9.24</v>
      </c>
      <c r="AB82" s="202">
        <v>7.24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63.44</v>
      </c>
      <c r="AQ82" s="202">
        <v>26.82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4.53</v>
      </c>
      <c r="L83" s="202">
        <v>345</v>
      </c>
      <c r="M83" s="202">
        <v>13.67</v>
      </c>
      <c r="N83" s="202">
        <v>35.32</v>
      </c>
      <c r="O83" s="202">
        <v>0</v>
      </c>
      <c r="P83" s="202">
        <v>31.23</v>
      </c>
      <c r="Q83" s="202">
        <v>6.11</v>
      </c>
      <c r="R83" s="202">
        <v>5.47</v>
      </c>
      <c r="S83" s="202">
        <v>0</v>
      </c>
      <c r="T83" s="202">
        <v>0</v>
      </c>
      <c r="U83" s="202">
        <v>54.06</v>
      </c>
      <c r="V83" s="202">
        <v>6.18</v>
      </c>
      <c r="W83" s="202">
        <v>13.36</v>
      </c>
      <c r="X83" s="202">
        <v>29.39</v>
      </c>
      <c r="Y83" s="202">
        <v>0</v>
      </c>
      <c r="Z83">
        <v>0</v>
      </c>
      <c r="AA83" s="202">
        <v>9.24</v>
      </c>
      <c r="AB83" s="202">
        <v>7.24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63.44</v>
      </c>
      <c r="AQ83" s="202">
        <v>26.82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4.53</v>
      </c>
      <c r="L84" s="202">
        <v>345</v>
      </c>
      <c r="M84" s="202">
        <v>13.67</v>
      </c>
      <c r="N84" s="202">
        <v>35.32</v>
      </c>
      <c r="O84" s="202">
        <v>0</v>
      </c>
      <c r="P84" s="202">
        <v>31.23</v>
      </c>
      <c r="Q84" s="202">
        <v>6.11</v>
      </c>
      <c r="R84" s="202">
        <v>5.47</v>
      </c>
      <c r="S84" s="202">
        <v>0</v>
      </c>
      <c r="T84" s="202">
        <v>0</v>
      </c>
      <c r="U84" s="202">
        <v>54.06</v>
      </c>
      <c r="V84" s="202">
        <v>6.18</v>
      </c>
      <c r="W84" s="202">
        <v>13.36</v>
      </c>
      <c r="X84" s="202">
        <v>29.39</v>
      </c>
      <c r="Y84" s="202">
        <v>0</v>
      </c>
      <c r="Z84">
        <v>0</v>
      </c>
      <c r="AA84" s="202">
        <v>9.24</v>
      </c>
      <c r="AB84" s="202">
        <v>7.24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63.44</v>
      </c>
      <c r="AQ84" s="202">
        <v>26.82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4.53</v>
      </c>
      <c r="L85" s="202">
        <v>345</v>
      </c>
      <c r="M85" s="202">
        <v>13.67</v>
      </c>
      <c r="N85" s="202">
        <v>35.32</v>
      </c>
      <c r="O85" s="202">
        <v>0</v>
      </c>
      <c r="P85" s="202">
        <v>31.23</v>
      </c>
      <c r="Q85" s="202">
        <v>6.11</v>
      </c>
      <c r="R85" s="202">
        <v>5.47</v>
      </c>
      <c r="S85" s="202">
        <v>0</v>
      </c>
      <c r="T85" s="202">
        <v>0</v>
      </c>
      <c r="U85" s="202">
        <v>54.06</v>
      </c>
      <c r="V85" s="202">
        <v>6.18</v>
      </c>
      <c r="W85" s="202">
        <v>13.36</v>
      </c>
      <c r="X85" s="202">
        <v>29.39</v>
      </c>
      <c r="Y85" s="202">
        <v>0</v>
      </c>
      <c r="Z85">
        <v>0</v>
      </c>
      <c r="AA85" s="202">
        <v>9.24</v>
      </c>
      <c r="AB85" s="202">
        <v>7.24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63.44</v>
      </c>
      <c r="AQ85" s="202">
        <v>26.82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4.53</v>
      </c>
      <c r="L86" s="202">
        <v>345</v>
      </c>
      <c r="M86" s="202">
        <v>13.67</v>
      </c>
      <c r="N86" s="202">
        <v>35.32</v>
      </c>
      <c r="O86" s="202">
        <v>0</v>
      </c>
      <c r="P86" s="202">
        <v>31.23</v>
      </c>
      <c r="Q86" s="202">
        <v>6.11</v>
      </c>
      <c r="R86" s="202">
        <v>5.47</v>
      </c>
      <c r="S86" s="202">
        <v>0</v>
      </c>
      <c r="T86" s="202">
        <v>0</v>
      </c>
      <c r="U86" s="202">
        <v>54.06</v>
      </c>
      <c r="V86" s="202">
        <v>6.18</v>
      </c>
      <c r="W86" s="202">
        <v>13.36</v>
      </c>
      <c r="X86" s="202">
        <v>29.39</v>
      </c>
      <c r="Y86" s="202">
        <v>0</v>
      </c>
      <c r="Z86">
        <v>0</v>
      </c>
      <c r="AA86" s="202">
        <v>9.24</v>
      </c>
      <c r="AB86" s="202">
        <v>7.24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63.44</v>
      </c>
      <c r="AQ86" s="202">
        <v>26.82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4.53</v>
      </c>
      <c r="L87" s="202">
        <v>345</v>
      </c>
      <c r="M87" s="202">
        <v>13.67</v>
      </c>
      <c r="N87" s="202">
        <v>35.32</v>
      </c>
      <c r="O87" s="202">
        <v>0</v>
      </c>
      <c r="P87" s="202">
        <v>31.23</v>
      </c>
      <c r="Q87" s="202">
        <v>6.11</v>
      </c>
      <c r="R87" s="202">
        <v>5.47</v>
      </c>
      <c r="S87" s="202">
        <v>0</v>
      </c>
      <c r="T87" s="202">
        <v>0</v>
      </c>
      <c r="U87" s="202">
        <v>54.06</v>
      </c>
      <c r="V87" s="202">
        <v>6.18</v>
      </c>
      <c r="W87" s="202">
        <v>13.36</v>
      </c>
      <c r="X87" s="202">
        <v>29.39</v>
      </c>
      <c r="Y87" s="202">
        <v>0</v>
      </c>
      <c r="Z87">
        <v>0</v>
      </c>
      <c r="AA87" s="202">
        <v>9.24</v>
      </c>
      <c r="AB87" s="202">
        <v>7.24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63.44</v>
      </c>
      <c r="AQ87" s="202">
        <v>26.82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4.53</v>
      </c>
      <c r="L88" s="202">
        <v>345</v>
      </c>
      <c r="M88" s="202">
        <v>13.67</v>
      </c>
      <c r="N88" s="202">
        <v>35.32</v>
      </c>
      <c r="O88" s="202">
        <v>0</v>
      </c>
      <c r="P88" s="202">
        <v>31.23</v>
      </c>
      <c r="Q88" s="202">
        <v>6.11</v>
      </c>
      <c r="R88" s="202">
        <v>5.47</v>
      </c>
      <c r="S88" s="202">
        <v>0</v>
      </c>
      <c r="T88" s="202">
        <v>0</v>
      </c>
      <c r="U88" s="202">
        <v>54.06</v>
      </c>
      <c r="V88" s="202">
        <v>6.18</v>
      </c>
      <c r="W88" s="202">
        <v>13.36</v>
      </c>
      <c r="X88" s="202">
        <v>29.39</v>
      </c>
      <c r="Y88" s="202">
        <v>0</v>
      </c>
      <c r="Z88">
        <v>0</v>
      </c>
      <c r="AA88" s="202">
        <v>9.24</v>
      </c>
      <c r="AB88" s="202">
        <v>7.24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63.44</v>
      </c>
      <c r="AQ88" s="202">
        <v>26.82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4.53</v>
      </c>
      <c r="L89" s="202">
        <v>345</v>
      </c>
      <c r="M89" s="202">
        <v>13.67</v>
      </c>
      <c r="N89" s="202">
        <v>35.32</v>
      </c>
      <c r="O89" s="202">
        <v>0</v>
      </c>
      <c r="P89" s="202">
        <v>31.23</v>
      </c>
      <c r="Q89" s="202">
        <v>6.11</v>
      </c>
      <c r="R89" s="202">
        <v>5.47</v>
      </c>
      <c r="S89" s="202">
        <v>0</v>
      </c>
      <c r="T89" s="202">
        <v>0</v>
      </c>
      <c r="U89" s="202">
        <v>54.06</v>
      </c>
      <c r="V89" s="202">
        <v>6.18</v>
      </c>
      <c r="W89" s="202">
        <v>13.36</v>
      </c>
      <c r="X89" s="202">
        <v>29.39</v>
      </c>
      <c r="Y89" s="202">
        <v>0</v>
      </c>
      <c r="Z89">
        <v>0</v>
      </c>
      <c r="AA89" s="202">
        <v>9.82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63.44</v>
      </c>
      <c r="AQ89" s="202">
        <v>26.82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4.53</v>
      </c>
      <c r="L90" s="202">
        <v>345</v>
      </c>
      <c r="M90" s="202">
        <v>13.67</v>
      </c>
      <c r="N90" s="202">
        <v>35.32</v>
      </c>
      <c r="O90" s="202">
        <v>0</v>
      </c>
      <c r="P90" s="202">
        <v>31.23</v>
      </c>
      <c r="Q90" s="202">
        <v>6.11</v>
      </c>
      <c r="R90" s="202">
        <v>5.47</v>
      </c>
      <c r="S90" s="202">
        <v>0</v>
      </c>
      <c r="T90" s="202">
        <v>0</v>
      </c>
      <c r="U90" s="202">
        <v>54.06</v>
      </c>
      <c r="V90" s="202">
        <v>6.18</v>
      </c>
      <c r="W90" s="202">
        <v>13.36</v>
      </c>
      <c r="X90" s="202">
        <v>29.39</v>
      </c>
      <c r="Y90" s="202">
        <v>0</v>
      </c>
      <c r="Z90">
        <v>0</v>
      </c>
      <c r="AA90" s="202">
        <v>9.82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63.44</v>
      </c>
      <c r="AQ90" s="202">
        <v>26.82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4.53</v>
      </c>
      <c r="L91" s="202">
        <v>345</v>
      </c>
      <c r="M91" s="202">
        <v>13.67</v>
      </c>
      <c r="N91" s="202">
        <v>35.32</v>
      </c>
      <c r="O91" s="202">
        <v>0</v>
      </c>
      <c r="P91" s="202">
        <v>31.23</v>
      </c>
      <c r="Q91" s="202">
        <v>6.11</v>
      </c>
      <c r="R91" s="202">
        <v>5.47</v>
      </c>
      <c r="S91" s="202">
        <v>0</v>
      </c>
      <c r="T91" s="202">
        <v>0</v>
      </c>
      <c r="U91" s="202">
        <v>54.06</v>
      </c>
      <c r="V91" s="202">
        <v>6.18</v>
      </c>
      <c r="W91" s="202">
        <v>13.36</v>
      </c>
      <c r="X91" s="202">
        <v>29.39</v>
      </c>
      <c r="Y91" s="202">
        <v>0</v>
      </c>
      <c r="Z91">
        <v>0</v>
      </c>
      <c r="AA91" s="202">
        <v>9.82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63.44</v>
      </c>
      <c r="AQ91" s="202">
        <v>26.82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4.53</v>
      </c>
      <c r="L92" s="202">
        <v>345</v>
      </c>
      <c r="M92" s="202">
        <v>13.67</v>
      </c>
      <c r="N92" s="202">
        <v>35.32</v>
      </c>
      <c r="O92" s="202">
        <v>0</v>
      </c>
      <c r="P92" s="202">
        <v>31.23</v>
      </c>
      <c r="Q92" s="202">
        <v>6.11</v>
      </c>
      <c r="R92" s="202">
        <v>5.47</v>
      </c>
      <c r="S92" s="202">
        <v>0</v>
      </c>
      <c r="T92" s="202">
        <v>0</v>
      </c>
      <c r="U92" s="202">
        <v>54.06</v>
      </c>
      <c r="V92" s="202">
        <v>6.18</v>
      </c>
      <c r="W92" s="202">
        <v>13.36</v>
      </c>
      <c r="X92" s="202">
        <v>29.39</v>
      </c>
      <c r="Y92" s="202">
        <v>0</v>
      </c>
      <c r="Z92">
        <v>0</v>
      </c>
      <c r="AA92" s="202">
        <v>9.82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63.44</v>
      </c>
      <c r="AQ92" s="202">
        <v>26.82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4.53</v>
      </c>
      <c r="L93" s="202">
        <v>345</v>
      </c>
      <c r="M93" s="202">
        <v>13.67</v>
      </c>
      <c r="N93" s="202">
        <v>35.32</v>
      </c>
      <c r="O93" s="202">
        <v>0</v>
      </c>
      <c r="P93" s="202">
        <v>31.23</v>
      </c>
      <c r="Q93" s="202">
        <v>6.11</v>
      </c>
      <c r="R93" s="202">
        <v>5.47</v>
      </c>
      <c r="S93" s="202">
        <v>0</v>
      </c>
      <c r="T93" s="202">
        <v>0</v>
      </c>
      <c r="U93" s="202">
        <v>54.06</v>
      </c>
      <c r="V93" s="202">
        <v>6.18</v>
      </c>
      <c r="W93" s="202">
        <v>13.36</v>
      </c>
      <c r="X93" s="202">
        <v>29.39</v>
      </c>
      <c r="Y93" s="202">
        <v>0</v>
      </c>
      <c r="Z93">
        <v>0</v>
      </c>
      <c r="AA93" s="202">
        <v>9.82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63.44</v>
      </c>
      <c r="AQ93" s="202">
        <v>26.82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4.53</v>
      </c>
      <c r="L94" s="202">
        <v>345</v>
      </c>
      <c r="M94" s="202">
        <v>13.67</v>
      </c>
      <c r="N94" s="202">
        <v>35.32</v>
      </c>
      <c r="O94" s="202">
        <v>0</v>
      </c>
      <c r="P94" s="202">
        <v>31.23</v>
      </c>
      <c r="Q94" s="202">
        <v>6.11</v>
      </c>
      <c r="R94" s="202">
        <v>5.47</v>
      </c>
      <c r="S94" s="202">
        <v>0</v>
      </c>
      <c r="T94" s="202">
        <v>0</v>
      </c>
      <c r="U94" s="202">
        <v>54.06</v>
      </c>
      <c r="V94" s="202">
        <v>6.18</v>
      </c>
      <c r="W94" s="202">
        <v>13.36</v>
      </c>
      <c r="X94" s="202">
        <v>29.39</v>
      </c>
      <c r="Y94" s="202">
        <v>0</v>
      </c>
      <c r="Z94">
        <v>0</v>
      </c>
      <c r="AA94" s="202">
        <v>9.82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63.44</v>
      </c>
      <c r="AQ94" s="202">
        <v>26.82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4.53</v>
      </c>
      <c r="L95" s="202">
        <v>345</v>
      </c>
      <c r="M95" s="202">
        <v>13.67</v>
      </c>
      <c r="N95" s="202">
        <v>35.32</v>
      </c>
      <c r="O95" s="202">
        <v>0</v>
      </c>
      <c r="P95" s="202">
        <v>31.23</v>
      </c>
      <c r="Q95" s="202">
        <v>6.11</v>
      </c>
      <c r="R95" s="202">
        <v>5.47</v>
      </c>
      <c r="S95" s="202">
        <v>0</v>
      </c>
      <c r="T95" s="202">
        <v>0</v>
      </c>
      <c r="U95" s="202">
        <v>54.06</v>
      </c>
      <c r="V95" s="202">
        <v>6.18</v>
      </c>
      <c r="W95" s="202">
        <v>13.36</v>
      </c>
      <c r="X95" s="202">
        <v>29.39</v>
      </c>
      <c r="Y95" s="202">
        <v>0</v>
      </c>
      <c r="Z95">
        <v>0</v>
      </c>
      <c r="AA95" s="202">
        <v>9.82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63.44</v>
      </c>
      <c r="AQ95" s="202">
        <v>26.82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4.53</v>
      </c>
      <c r="L96" s="202">
        <v>345</v>
      </c>
      <c r="M96" s="202">
        <v>13.67</v>
      </c>
      <c r="N96" s="202">
        <v>35.32</v>
      </c>
      <c r="O96" s="202">
        <v>0</v>
      </c>
      <c r="P96" s="202">
        <v>31.23</v>
      </c>
      <c r="Q96" s="202">
        <v>6.11</v>
      </c>
      <c r="R96" s="202">
        <v>5.47</v>
      </c>
      <c r="S96" s="202">
        <v>0</v>
      </c>
      <c r="T96" s="202">
        <v>0</v>
      </c>
      <c r="U96" s="202">
        <v>54.06</v>
      </c>
      <c r="V96" s="202">
        <v>6.18</v>
      </c>
      <c r="W96" s="202">
        <v>13.36</v>
      </c>
      <c r="X96" s="202">
        <v>29.39</v>
      </c>
      <c r="Y96" s="202">
        <v>0</v>
      </c>
      <c r="Z96">
        <v>0</v>
      </c>
      <c r="AA96" s="202">
        <v>9.82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63.44</v>
      </c>
      <c r="AQ96" s="202">
        <v>26.82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4.53</v>
      </c>
      <c r="L97" s="202">
        <v>345</v>
      </c>
      <c r="M97" s="202">
        <v>13.67</v>
      </c>
      <c r="N97" s="202">
        <v>35.32</v>
      </c>
      <c r="O97" s="202">
        <v>0</v>
      </c>
      <c r="P97" s="202">
        <v>31.23</v>
      </c>
      <c r="Q97" s="202">
        <v>6.11</v>
      </c>
      <c r="R97" s="202">
        <v>5.47</v>
      </c>
      <c r="S97" s="202">
        <v>0</v>
      </c>
      <c r="T97" s="202">
        <v>0</v>
      </c>
      <c r="U97" s="202">
        <v>54.06</v>
      </c>
      <c r="V97" s="202">
        <v>6.18</v>
      </c>
      <c r="W97" s="202">
        <v>13.36</v>
      </c>
      <c r="X97" s="202">
        <v>29.39</v>
      </c>
      <c r="Y97" s="202">
        <v>0</v>
      </c>
      <c r="Z97">
        <v>0</v>
      </c>
      <c r="AA97" s="202">
        <v>9.82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63.44</v>
      </c>
      <c r="AQ97" s="202">
        <v>26.82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4.53</v>
      </c>
      <c r="L98" s="202">
        <v>345</v>
      </c>
      <c r="M98" s="202">
        <v>13.67</v>
      </c>
      <c r="N98" s="202">
        <v>35.32</v>
      </c>
      <c r="O98" s="202">
        <v>0</v>
      </c>
      <c r="P98" s="202">
        <v>31.23</v>
      </c>
      <c r="Q98" s="202">
        <v>6.11</v>
      </c>
      <c r="R98" s="202">
        <v>5.47</v>
      </c>
      <c r="S98" s="202">
        <v>0</v>
      </c>
      <c r="T98" s="202">
        <v>0</v>
      </c>
      <c r="U98" s="202">
        <v>54.06</v>
      </c>
      <c r="V98" s="202">
        <v>6.18</v>
      </c>
      <c r="W98" s="202">
        <v>13.36</v>
      </c>
      <c r="X98" s="202">
        <v>29.39</v>
      </c>
      <c r="Y98" s="202">
        <v>0</v>
      </c>
      <c r="Z98">
        <v>0</v>
      </c>
      <c r="AA98" s="202">
        <v>9.82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63.44</v>
      </c>
      <c r="AQ98" s="202">
        <v>26.82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0.11327249999999971</v>
      </c>
      <c r="L99">
        <f t="shared" si="0"/>
        <v>7.3545200000000008</v>
      </c>
      <c r="M99">
        <f t="shared" si="0"/>
        <v>0.32808000000000004</v>
      </c>
      <c r="N99">
        <f t="shared" si="0"/>
        <v>0.84768000000000132</v>
      </c>
      <c r="O99">
        <f t="shared" si="0"/>
        <v>0</v>
      </c>
      <c r="P99">
        <f t="shared" si="0"/>
        <v>0.72359250000000019</v>
      </c>
      <c r="Q99">
        <f t="shared" si="0"/>
        <v>0.10679000000000013</v>
      </c>
      <c r="R99">
        <f t="shared" si="0"/>
        <v>0.16887250000000009</v>
      </c>
      <c r="S99">
        <f t="shared" si="0"/>
        <v>0</v>
      </c>
      <c r="T99">
        <f t="shared" si="0"/>
        <v>0</v>
      </c>
      <c r="U99">
        <f t="shared" si="0"/>
        <v>0.9343849999999998</v>
      </c>
      <c r="V99">
        <f t="shared" si="0"/>
        <v>0.1351025000000001</v>
      </c>
      <c r="W99">
        <f t="shared" si="0"/>
        <v>0.31870249999999978</v>
      </c>
      <c r="X99">
        <f t="shared" si="0"/>
        <v>0.70058999999999982</v>
      </c>
      <c r="Y99">
        <f t="shared" si="0"/>
        <v>0</v>
      </c>
      <c r="Z99">
        <f t="shared" si="0"/>
        <v>0</v>
      </c>
      <c r="AA99">
        <f t="shared" si="0"/>
        <v>0.23135000000000019</v>
      </c>
      <c r="AB99">
        <f t="shared" si="0"/>
        <v>9.2455000000000065E-2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-1.1749999999999995E-2</v>
      </c>
      <c r="AJ99">
        <f t="shared" si="0"/>
        <v>1.0499999999999999E-4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1.337084999999999</v>
      </c>
      <c r="AQ99">
        <f t="shared" si="0"/>
        <v>0.51208499999999946</v>
      </c>
      <c r="AR99">
        <f t="shared" si="0"/>
        <v>0.28098500000000021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1.29</v>
      </c>
      <c r="N3" s="202">
        <v>2.86</v>
      </c>
      <c r="O3" s="202">
        <v>3.18</v>
      </c>
      <c r="P3" s="202">
        <v>4.22</v>
      </c>
      <c r="Q3" s="202">
        <v>0</v>
      </c>
      <c r="R3" s="202">
        <v>0.64</v>
      </c>
      <c r="S3" s="202">
        <v>0</v>
      </c>
      <c r="T3" s="202">
        <v>0.86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-0.31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7.98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3.89</v>
      </c>
      <c r="BA3" s="202">
        <v>2.66</v>
      </c>
      <c r="BB3" s="202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1.29</v>
      </c>
      <c r="N4" s="202">
        <v>2.86</v>
      </c>
      <c r="O4" s="202">
        <v>3.18</v>
      </c>
      <c r="P4" s="202">
        <v>4.22</v>
      </c>
      <c r="Q4" s="202">
        <v>0</v>
      </c>
      <c r="R4" s="202">
        <v>0.64</v>
      </c>
      <c r="S4" s="202">
        <v>0</v>
      </c>
      <c r="T4" s="202">
        <v>0.86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-0.31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7.98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3.89</v>
      </c>
      <c r="BA4" s="202">
        <v>2.66</v>
      </c>
      <c r="BB4" s="202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1.29</v>
      </c>
      <c r="N5" s="202">
        <v>2.86</v>
      </c>
      <c r="O5" s="202">
        <v>3.18</v>
      </c>
      <c r="P5" s="202">
        <v>4.22</v>
      </c>
      <c r="Q5" s="202">
        <v>0</v>
      </c>
      <c r="R5" s="202">
        <v>0.64</v>
      </c>
      <c r="S5" s="202">
        <v>0</v>
      </c>
      <c r="T5" s="202">
        <v>0.86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-0.31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7.98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3.89</v>
      </c>
      <c r="BA5" s="202">
        <v>2.66</v>
      </c>
      <c r="BB5" s="202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1.29</v>
      </c>
      <c r="N6" s="202">
        <v>2.86</v>
      </c>
      <c r="O6" s="202">
        <v>3.18</v>
      </c>
      <c r="P6" s="202">
        <v>4.22</v>
      </c>
      <c r="Q6" s="202">
        <v>0</v>
      </c>
      <c r="R6" s="202">
        <v>0.64</v>
      </c>
      <c r="S6" s="202">
        <v>0</v>
      </c>
      <c r="T6" s="202">
        <v>0.86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-0.31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7.98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3.89</v>
      </c>
      <c r="BA6" s="202">
        <v>2.66</v>
      </c>
      <c r="BB6" s="202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1.29</v>
      </c>
      <c r="N7" s="202">
        <v>2.86</v>
      </c>
      <c r="O7" s="202">
        <v>3.18</v>
      </c>
      <c r="P7" s="202">
        <v>3.93</v>
      </c>
      <c r="Q7" s="202">
        <v>0</v>
      </c>
      <c r="R7" s="202">
        <v>0.64</v>
      </c>
      <c r="S7" s="202">
        <v>0</v>
      </c>
      <c r="T7" s="202">
        <v>0.86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-0.31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7.98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3.89</v>
      </c>
      <c r="BA7" s="202">
        <v>2.66</v>
      </c>
      <c r="BB7" s="202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1.29</v>
      </c>
      <c r="N8" s="202">
        <v>2.86</v>
      </c>
      <c r="O8" s="202">
        <v>3.18</v>
      </c>
      <c r="P8" s="202">
        <v>3.65</v>
      </c>
      <c r="Q8" s="202">
        <v>0</v>
      </c>
      <c r="R8" s="202">
        <v>0.64</v>
      </c>
      <c r="S8" s="202">
        <v>0</v>
      </c>
      <c r="T8" s="202">
        <v>0.86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-0.31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7.98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3.89</v>
      </c>
      <c r="BA8" s="202">
        <v>2.66</v>
      </c>
      <c r="BB8" s="202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1.29</v>
      </c>
      <c r="N9" s="202">
        <v>2.86</v>
      </c>
      <c r="O9" s="202">
        <v>3.18</v>
      </c>
      <c r="P9" s="202">
        <v>3.37</v>
      </c>
      <c r="Q9" s="202">
        <v>0</v>
      </c>
      <c r="R9" s="202">
        <v>0.64</v>
      </c>
      <c r="S9" s="202">
        <v>0</v>
      </c>
      <c r="T9" s="202">
        <v>0.86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-0.31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7.98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3.89</v>
      </c>
      <c r="BA9" s="202">
        <v>2.66</v>
      </c>
      <c r="BB9" s="202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1.29</v>
      </c>
      <c r="N10" s="202">
        <v>2.86</v>
      </c>
      <c r="O10" s="202">
        <v>3.18</v>
      </c>
      <c r="P10" s="202">
        <v>3.37</v>
      </c>
      <c r="Q10" s="202">
        <v>0</v>
      </c>
      <c r="R10" s="202">
        <v>0.64</v>
      </c>
      <c r="S10" s="202">
        <v>0</v>
      </c>
      <c r="T10" s="202">
        <v>0.86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-0.31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7.98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3.89</v>
      </c>
      <c r="BA10" s="202">
        <v>2.66</v>
      </c>
      <c r="BB10" s="202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1.29</v>
      </c>
      <c r="N11" s="202">
        <v>2.86</v>
      </c>
      <c r="O11" s="202">
        <v>3.18</v>
      </c>
      <c r="P11" s="202">
        <v>3.37</v>
      </c>
      <c r="Q11" s="202">
        <v>0</v>
      </c>
      <c r="R11" s="202">
        <v>0.64</v>
      </c>
      <c r="S11" s="202">
        <v>0</v>
      </c>
      <c r="T11" s="202">
        <v>0.86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-0.31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7.98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3.89</v>
      </c>
      <c r="BA11" s="202">
        <v>2.66</v>
      </c>
      <c r="BB11" s="202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1.29</v>
      </c>
      <c r="N12" s="202">
        <v>2.86</v>
      </c>
      <c r="O12" s="202">
        <v>3.18</v>
      </c>
      <c r="P12" s="202">
        <v>3.37</v>
      </c>
      <c r="Q12" s="202">
        <v>0</v>
      </c>
      <c r="R12" s="202">
        <v>0.64</v>
      </c>
      <c r="S12" s="202">
        <v>0</v>
      </c>
      <c r="T12" s="202">
        <v>0.86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-0.31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7.98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3.89</v>
      </c>
      <c r="BA12" s="202">
        <v>2.66</v>
      </c>
      <c r="BB12" s="20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1.29</v>
      </c>
      <c r="N13" s="202">
        <v>2.86</v>
      </c>
      <c r="O13" s="202">
        <v>3.18</v>
      </c>
      <c r="P13" s="202">
        <v>3.37</v>
      </c>
      <c r="Q13" s="202">
        <v>0</v>
      </c>
      <c r="R13" s="202">
        <v>0.64</v>
      </c>
      <c r="S13" s="202">
        <v>0</v>
      </c>
      <c r="T13" s="202">
        <v>0.86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-0.31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7.98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3.89</v>
      </c>
      <c r="BA13" s="202">
        <v>2.66</v>
      </c>
      <c r="BB13" s="202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1.29</v>
      </c>
      <c r="N14" s="202">
        <v>2.86</v>
      </c>
      <c r="O14" s="202">
        <v>3.18</v>
      </c>
      <c r="P14" s="202">
        <v>3.37</v>
      </c>
      <c r="Q14" s="202">
        <v>0</v>
      </c>
      <c r="R14" s="202">
        <v>0.64</v>
      </c>
      <c r="S14" s="202">
        <v>0</v>
      </c>
      <c r="T14" s="202">
        <v>0.86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-0.31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7.98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3.89</v>
      </c>
      <c r="BA14" s="202">
        <v>2.66</v>
      </c>
      <c r="BB14" s="202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7.25</v>
      </c>
      <c r="M15" s="202">
        <v>1.29</v>
      </c>
      <c r="N15" s="202">
        <v>2.86</v>
      </c>
      <c r="O15" s="202">
        <v>3.18</v>
      </c>
      <c r="P15" s="202">
        <v>3.37</v>
      </c>
      <c r="Q15" s="202">
        <v>0</v>
      </c>
      <c r="R15" s="202">
        <v>0.64</v>
      </c>
      <c r="S15" s="202">
        <v>0</v>
      </c>
      <c r="T15" s="202">
        <v>0.86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-0.31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7.98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3.89</v>
      </c>
      <c r="BA15" s="202">
        <v>2.66</v>
      </c>
      <c r="BB15" s="202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1.29</v>
      </c>
      <c r="N16" s="202">
        <v>2.86</v>
      </c>
      <c r="O16" s="202">
        <v>3.18</v>
      </c>
      <c r="P16" s="202">
        <v>3.37</v>
      </c>
      <c r="Q16" s="202">
        <v>0</v>
      </c>
      <c r="R16" s="202">
        <v>0.64</v>
      </c>
      <c r="S16" s="202">
        <v>0</v>
      </c>
      <c r="T16" s="202">
        <v>0.86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-0.31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7.98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3.89</v>
      </c>
      <c r="BA16" s="202">
        <v>2.66</v>
      </c>
      <c r="BB16" s="202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1.29</v>
      </c>
      <c r="N17" s="202">
        <v>2.86</v>
      </c>
      <c r="O17" s="202">
        <v>3.18</v>
      </c>
      <c r="P17" s="202">
        <v>3.37</v>
      </c>
      <c r="Q17" s="202">
        <v>0</v>
      </c>
      <c r="R17" s="202">
        <v>0.64</v>
      </c>
      <c r="S17" s="202">
        <v>0</v>
      </c>
      <c r="T17" s="202">
        <v>0.86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-0.31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7.98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3.89</v>
      </c>
      <c r="BA17" s="202">
        <v>3.19</v>
      </c>
      <c r="BB17" s="202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1.29</v>
      </c>
      <c r="N18" s="202">
        <v>2.86</v>
      </c>
      <c r="O18" s="202">
        <v>3.18</v>
      </c>
      <c r="P18" s="202">
        <v>3.37</v>
      </c>
      <c r="Q18" s="202">
        <v>0</v>
      </c>
      <c r="R18" s="202">
        <v>0.64</v>
      </c>
      <c r="S18" s="202">
        <v>0</v>
      </c>
      <c r="T18" s="202">
        <v>0.86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-0.31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7.98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3.89</v>
      </c>
      <c r="BA18" s="202">
        <v>3.19</v>
      </c>
      <c r="BB18" s="202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6.64</v>
      </c>
      <c r="M19" s="202">
        <v>1.29</v>
      </c>
      <c r="N19" s="202">
        <v>2.86</v>
      </c>
      <c r="O19" s="202">
        <v>3.18</v>
      </c>
      <c r="P19" s="202">
        <v>3.37</v>
      </c>
      <c r="Q19" s="202">
        <v>0</v>
      </c>
      <c r="R19" s="202">
        <v>0.64</v>
      </c>
      <c r="S19" s="202">
        <v>0</v>
      </c>
      <c r="T19" s="202">
        <v>0.86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-0.31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7.98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3.89</v>
      </c>
      <c r="BA19" s="202">
        <v>3.19</v>
      </c>
      <c r="BB19" s="202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1.29</v>
      </c>
      <c r="N20" s="202">
        <v>2.86</v>
      </c>
      <c r="O20" s="202">
        <v>3.18</v>
      </c>
      <c r="P20" s="202">
        <v>3.37</v>
      </c>
      <c r="Q20" s="202">
        <v>0</v>
      </c>
      <c r="R20" s="202">
        <v>0.64</v>
      </c>
      <c r="S20" s="202">
        <v>0</v>
      </c>
      <c r="T20" s="202">
        <v>0.86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-0.31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7.98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3.89</v>
      </c>
      <c r="BA20" s="202">
        <v>3.19</v>
      </c>
      <c r="BB20" s="202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1.29</v>
      </c>
      <c r="N21" s="202">
        <v>2.86</v>
      </c>
      <c r="O21" s="202">
        <v>3.18</v>
      </c>
      <c r="P21" s="202">
        <v>3.37</v>
      </c>
      <c r="Q21" s="202">
        <v>0</v>
      </c>
      <c r="R21" s="202">
        <v>0.64</v>
      </c>
      <c r="S21" s="202">
        <v>0</v>
      </c>
      <c r="T21" s="202">
        <v>0.86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-0.31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7.98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3.89</v>
      </c>
      <c r="BA21" s="202">
        <v>3.19</v>
      </c>
      <c r="BB21" s="202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1.29</v>
      </c>
      <c r="N22" s="202">
        <v>2.86</v>
      </c>
      <c r="O22" s="202">
        <v>3.18</v>
      </c>
      <c r="P22" s="202">
        <v>3.37</v>
      </c>
      <c r="Q22" s="202">
        <v>0</v>
      </c>
      <c r="R22" s="202">
        <v>0.64</v>
      </c>
      <c r="S22" s="202">
        <v>0</v>
      </c>
      <c r="T22" s="202">
        <v>0.86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-0.31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7.98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3.89</v>
      </c>
      <c r="BA22" s="202">
        <v>3.19</v>
      </c>
      <c r="BB22" s="20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1.29</v>
      </c>
      <c r="N23" s="202">
        <v>2.86</v>
      </c>
      <c r="O23" s="202">
        <v>3.18</v>
      </c>
      <c r="P23" s="202">
        <v>3.37</v>
      </c>
      <c r="Q23" s="202">
        <v>0</v>
      </c>
      <c r="R23" s="202">
        <v>0.64</v>
      </c>
      <c r="S23" s="202">
        <v>0</v>
      </c>
      <c r="T23" s="202">
        <v>0.86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-0.31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7.98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3.89</v>
      </c>
      <c r="BA23" s="202">
        <v>3.19</v>
      </c>
      <c r="BB23" s="202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1.29</v>
      </c>
      <c r="N24" s="202">
        <v>2.86</v>
      </c>
      <c r="O24" s="202">
        <v>3.18</v>
      </c>
      <c r="P24" s="202">
        <v>3.37</v>
      </c>
      <c r="Q24" s="202">
        <v>0</v>
      </c>
      <c r="R24" s="202">
        <v>0.64</v>
      </c>
      <c r="S24" s="202">
        <v>0</v>
      </c>
      <c r="T24" s="202">
        <v>0.86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-0.31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7.98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3.89</v>
      </c>
      <c r="BA24" s="202">
        <v>3.19</v>
      </c>
      <c r="BB24" s="202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1.29</v>
      </c>
      <c r="N25" s="202">
        <v>2.86</v>
      </c>
      <c r="O25" s="202">
        <v>3.18</v>
      </c>
      <c r="P25" s="202">
        <v>3.37</v>
      </c>
      <c r="Q25" s="202">
        <v>0</v>
      </c>
      <c r="R25" s="202">
        <v>0.64</v>
      </c>
      <c r="S25" s="202">
        <v>0</v>
      </c>
      <c r="T25" s="202">
        <v>0.86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-0.31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7.98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3.89</v>
      </c>
      <c r="BA25" s="202">
        <v>3.19</v>
      </c>
      <c r="BB25" s="202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1.29</v>
      </c>
      <c r="N26" s="202">
        <v>2.86</v>
      </c>
      <c r="O26" s="202">
        <v>3.18</v>
      </c>
      <c r="P26" s="202">
        <v>3.37</v>
      </c>
      <c r="Q26" s="202">
        <v>0</v>
      </c>
      <c r="R26" s="202">
        <v>0.64</v>
      </c>
      <c r="S26" s="202">
        <v>0</v>
      </c>
      <c r="T26" s="202">
        <v>0.86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-0.31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7.98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3.89</v>
      </c>
      <c r="BA26" s="202">
        <v>3.19</v>
      </c>
      <c r="BB26" s="202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1.29</v>
      </c>
      <c r="N27" s="202">
        <v>2.86</v>
      </c>
      <c r="O27" s="202">
        <v>3.18</v>
      </c>
      <c r="P27" s="202">
        <v>3.37</v>
      </c>
      <c r="Q27" s="202">
        <v>0</v>
      </c>
      <c r="R27" s="202">
        <v>0.64</v>
      </c>
      <c r="S27" s="202">
        <v>0</v>
      </c>
      <c r="T27" s="202">
        <v>0.86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-0.31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7.98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3.89</v>
      </c>
      <c r="BA27" s="202">
        <v>3.19</v>
      </c>
      <c r="BB27" s="202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1.29</v>
      </c>
      <c r="N28" s="202">
        <v>2.86</v>
      </c>
      <c r="O28" s="202">
        <v>3.18</v>
      </c>
      <c r="P28" s="202">
        <v>3.37</v>
      </c>
      <c r="Q28" s="202">
        <v>0</v>
      </c>
      <c r="R28" s="202">
        <v>0.64</v>
      </c>
      <c r="S28" s="202">
        <v>0</v>
      </c>
      <c r="T28" s="202">
        <v>0.86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-0.31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7.98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3.89</v>
      </c>
      <c r="BA28" s="202">
        <v>3.19</v>
      </c>
      <c r="BB28" s="202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1.29</v>
      </c>
      <c r="N29" s="202">
        <v>2.86</v>
      </c>
      <c r="O29" s="202">
        <v>3.18</v>
      </c>
      <c r="P29" s="202">
        <v>3.37</v>
      </c>
      <c r="Q29" s="202">
        <v>0</v>
      </c>
      <c r="R29" s="202">
        <v>0.55000000000000004</v>
      </c>
      <c r="S29" s="202">
        <v>0</v>
      </c>
      <c r="T29" s="202">
        <v>0.86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-0.31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7.98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3.89</v>
      </c>
      <c r="BA29" s="202">
        <v>3.19</v>
      </c>
      <c r="BB29" s="202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6.17</v>
      </c>
      <c r="M30" s="202">
        <v>1.29</v>
      </c>
      <c r="N30" s="202">
        <v>2.86</v>
      </c>
      <c r="O30" s="202">
        <v>3.18</v>
      </c>
      <c r="P30" s="202">
        <v>3.37</v>
      </c>
      <c r="Q30" s="202">
        <v>0</v>
      </c>
      <c r="R30" s="202">
        <v>0.56999999999999995</v>
      </c>
      <c r="S30" s="202">
        <v>0</v>
      </c>
      <c r="T30" s="202">
        <v>0.86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-0.31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7.98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3.89</v>
      </c>
      <c r="BA30" s="202">
        <v>3.19</v>
      </c>
      <c r="BB30" s="202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1.29</v>
      </c>
      <c r="N31" s="202">
        <v>2.86</v>
      </c>
      <c r="O31" s="202">
        <v>3.18</v>
      </c>
      <c r="P31" s="202">
        <v>3.37</v>
      </c>
      <c r="Q31" s="202">
        <v>0</v>
      </c>
      <c r="R31" s="202">
        <v>0.56999999999999995</v>
      </c>
      <c r="S31" s="202">
        <v>0</v>
      </c>
      <c r="T31" s="202">
        <v>0.86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-0.31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7.98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3.89</v>
      </c>
      <c r="BA31" s="202">
        <v>3.19</v>
      </c>
      <c r="BB31" s="202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1.29</v>
      </c>
      <c r="N32" s="202">
        <v>2.86</v>
      </c>
      <c r="O32" s="202">
        <v>3.18</v>
      </c>
      <c r="P32" s="202">
        <v>3.37</v>
      </c>
      <c r="Q32" s="202">
        <v>0</v>
      </c>
      <c r="R32" s="202">
        <v>0.56999999999999995</v>
      </c>
      <c r="S32" s="202">
        <v>0</v>
      </c>
      <c r="T32" s="202">
        <v>0.86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-0.31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7.98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3.89</v>
      </c>
      <c r="BA32" s="202">
        <v>3.19</v>
      </c>
      <c r="BB32" s="20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1.29</v>
      </c>
      <c r="N33" s="202">
        <v>2.86</v>
      </c>
      <c r="O33" s="202">
        <v>3.18</v>
      </c>
      <c r="P33" s="202">
        <v>3.6</v>
      </c>
      <c r="Q33" s="202">
        <v>0</v>
      </c>
      <c r="R33" s="202">
        <v>0.56999999999999995</v>
      </c>
      <c r="S33" s="202">
        <v>0</v>
      </c>
      <c r="T33" s="202">
        <v>0.86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-0.31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7.98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3.89</v>
      </c>
      <c r="BA33" s="202">
        <v>3.19</v>
      </c>
      <c r="BB33" s="202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1.29</v>
      </c>
      <c r="N34" s="202">
        <v>2.86</v>
      </c>
      <c r="O34" s="202">
        <v>3.18</v>
      </c>
      <c r="P34" s="202">
        <v>3.88</v>
      </c>
      <c r="Q34" s="202">
        <v>0</v>
      </c>
      <c r="R34" s="202">
        <v>0.56999999999999995</v>
      </c>
      <c r="S34" s="202">
        <v>0</v>
      </c>
      <c r="T34" s="202">
        <v>0.86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-0.31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7.98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3.89</v>
      </c>
      <c r="BA34" s="202">
        <v>3.19</v>
      </c>
      <c r="BB34" s="202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1.29</v>
      </c>
      <c r="N35" s="202">
        <v>2.86</v>
      </c>
      <c r="O35" s="202">
        <v>3.18</v>
      </c>
      <c r="P35" s="202">
        <v>3.93</v>
      </c>
      <c r="Q35" s="202">
        <v>0</v>
      </c>
      <c r="R35" s="202">
        <v>0.56999999999999995</v>
      </c>
      <c r="S35" s="202">
        <v>0</v>
      </c>
      <c r="T35" s="202">
        <v>0.86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-0.47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7.98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3.89</v>
      </c>
      <c r="BA35" s="202">
        <v>3.19</v>
      </c>
      <c r="BB35" s="202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1.43</v>
      </c>
      <c r="L36" s="202">
        <v>9.49</v>
      </c>
      <c r="M36" s="202">
        <v>1.29</v>
      </c>
      <c r="N36" s="202">
        <v>2.86</v>
      </c>
      <c r="O36" s="202">
        <v>3.18</v>
      </c>
      <c r="P36" s="202">
        <v>3.93</v>
      </c>
      <c r="Q36" s="202">
        <v>0.4</v>
      </c>
      <c r="R36" s="202">
        <v>0.56999999999999995</v>
      </c>
      <c r="S36" s="202">
        <v>0</v>
      </c>
      <c r="T36" s="202">
        <v>1.57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-0.47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7.98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3.89</v>
      </c>
      <c r="BA36" s="202">
        <v>3.19</v>
      </c>
      <c r="BB36" s="202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1.43</v>
      </c>
      <c r="L37" s="202">
        <v>9.49</v>
      </c>
      <c r="M37" s="202">
        <v>1.29</v>
      </c>
      <c r="N37" s="202">
        <v>2.86</v>
      </c>
      <c r="O37" s="202">
        <v>3.18</v>
      </c>
      <c r="P37" s="202">
        <v>3.93</v>
      </c>
      <c r="Q37" s="202">
        <v>0.4</v>
      </c>
      <c r="R37" s="202">
        <v>0.56999999999999995</v>
      </c>
      <c r="S37" s="202">
        <v>0</v>
      </c>
      <c r="T37" s="202">
        <v>1.57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2.04</v>
      </c>
      <c r="AB37" s="202">
        <v>1.49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-0.47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7.98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3.53</v>
      </c>
      <c r="BA37" s="202">
        <v>3.19</v>
      </c>
      <c r="BB37" s="202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1.43</v>
      </c>
      <c r="L38" s="202">
        <v>9.49</v>
      </c>
      <c r="M38" s="202">
        <v>1.29</v>
      </c>
      <c r="N38" s="202">
        <v>2.86</v>
      </c>
      <c r="O38" s="202">
        <v>3.18</v>
      </c>
      <c r="P38" s="202">
        <v>3.93</v>
      </c>
      <c r="Q38" s="202">
        <v>0.4</v>
      </c>
      <c r="R38" s="202">
        <v>0.56999999999999995</v>
      </c>
      <c r="S38" s="202">
        <v>0</v>
      </c>
      <c r="T38" s="202">
        <v>1.57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2.04</v>
      </c>
      <c r="AB38" s="202">
        <v>1.49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-0.47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7.98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3.53</v>
      </c>
      <c r="BA38" s="202">
        <v>3.19</v>
      </c>
      <c r="BB38" s="202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1.29</v>
      </c>
      <c r="N39" s="202">
        <v>2.86</v>
      </c>
      <c r="O39" s="202">
        <v>3.18</v>
      </c>
      <c r="P39" s="202">
        <v>3.93</v>
      </c>
      <c r="Q39" s="202">
        <v>0</v>
      </c>
      <c r="R39" s="202">
        <v>0</v>
      </c>
      <c r="S39" s="202">
        <v>0</v>
      </c>
      <c r="T39" s="202">
        <v>1.07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2.04</v>
      </c>
      <c r="AB39" s="202">
        <v>1.49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-0.31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7.98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2.36</v>
      </c>
      <c r="BA39" s="202">
        <v>2.66</v>
      </c>
      <c r="BB39" s="202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1.29</v>
      </c>
      <c r="N40" s="202">
        <v>2.86</v>
      </c>
      <c r="O40" s="202">
        <v>3.18</v>
      </c>
      <c r="P40" s="202">
        <v>3.93</v>
      </c>
      <c r="Q40" s="202">
        <v>0</v>
      </c>
      <c r="R40" s="202">
        <v>0</v>
      </c>
      <c r="S40" s="202">
        <v>0</v>
      </c>
      <c r="T40" s="202">
        <v>0.86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2.04</v>
      </c>
      <c r="AB40" s="202">
        <v>1.49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-0.31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7.98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2.36</v>
      </c>
      <c r="BA40" s="202">
        <v>2.66</v>
      </c>
      <c r="BB40" s="202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1.29</v>
      </c>
      <c r="N41" s="202">
        <v>2.86</v>
      </c>
      <c r="O41" s="202">
        <v>3.18</v>
      </c>
      <c r="P41" s="202">
        <v>3.93</v>
      </c>
      <c r="Q41" s="202">
        <v>0</v>
      </c>
      <c r="R41" s="202">
        <v>0</v>
      </c>
      <c r="S41" s="202">
        <v>0</v>
      </c>
      <c r="T41" s="202">
        <v>0.86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2.04</v>
      </c>
      <c r="AB41" s="202">
        <v>1.49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-0.31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7.98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2.36</v>
      </c>
      <c r="BA41" s="202">
        <v>2.66</v>
      </c>
      <c r="BB41" s="202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1.29</v>
      </c>
      <c r="N42" s="202">
        <v>2.86</v>
      </c>
      <c r="O42" s="202">
        <v>3.18</v>
      </c>
      <c r="P42" s="202">
        <v>3.93</v>
      </c>
      <c r="Q42" s="202">
        <v>0</v>
      </c>
      <c r="R42" s="202">
        <v>0</v>
      </c>
      <c r="S42" s="202">
        <v>0</v>
      </c>
      <c r="T42" s="202">
        <v>0.86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2.04</v>
      </c>
      <c r="AB42" s="202">
        <v>1.49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-0.31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7.98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2.36</v>
      </c>
      <c r="BA42" s="202">
        <v>2.66</v>
      </c>
      <c r="BB42" s="20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1.29</v>
      </c>
      <c r="N43" s="202">
        <v>2.86</v>
      </c>
      <c r="O43" s="202">
        <v>3.18</v>
      </c>
      <c r="P43" s="202">
        <v>3.93</v>
      </c>
      <c r="Q43" s="202">
        <v>0</v>
      </c>
      <c r="R43" s="202">
        <v>0</v>
      </c>
      <c r="S43" s="202">
        <v>0</v>
      </c>
      <c r="T43" s="202">
        <v>0.86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2.04</v>
      </c>
      <c r="AB43" s="202">
        <v>1.49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-0.31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7.98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2.36</v>
      </c>
      <c r="BA43" s="202">
        <v>2.66</v>
      </c>
      <c r="BB43" s="202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1.29</v>
      </c>
      <c r="N44" s="202">
        <v>2.86</v>
      </c>
      <c r="O44" s="202">
        <v>3.18</v>
      </c>
      <c r="P44" s="202">
        <v>3.93</v>
      </c>
      <c r="Q44" s="202">
        <v>0</v>
      </c>
      <c r="R44" s="202">
        <v>0</v>
      </c>
      <c r="S44" s="202">
        <v>0</v>
      </c>
      <c r="T44" s="202">
        <v>0.86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2.04</v>
      </c>
      <c r="AB44" s="202">
        <v>1.49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-0.31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7.98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2.36</v>
      </c>
      <c r="BA44" s="202">
        <v>2.59</v>
      </c>
      <c r="BB44" s="202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1.29</v>
      </c>
      <c r="N45" s="202">
        <v>2.86</v>
      </c>
      <c r="O45" s="202">
        <v>3.18</v>
      </c>
      <c r="P45" s="202">
        <v>3.93</v>
      </c>
      <c r="Q45" s="202">
        <v>0</v>
      </c>
      <c r="R45" s="202">
        <v>0</v>
      </c>
      <c r="S45" s="202">
        <v>0</v>
      </c>
      <c r="T45" s="202">
        <v>0.86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2.04</v>
      </c>
      <c r="AB45" s="202">
        <v>1.49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-0.31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7.98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2.36</v>
      </c>
      <c r="BA45" s="202">
        <v>2.59</v>
      </c>
      <c r="BB45" s="202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1.29</v>
      </c>
      <c r="N46" s="202">
        <v>2.86</v>
      </c>
      <c r="O46" s="202">
        <v>3.18</v>
      </c>
      <c r="P46" s="202">
        <v>3.93</v>
      </c>
      <c r="Q46" s="202">
        <v>0</v>
      </c>
      <c r="R46" s="202">
        <v>0</v>
      </c>
      <c r="S46" s="202">
        <v>0</v>
      </c>
      <c r="T46" s="202">
        <v>0.86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2.04</v>
      </c>
      <c r="AB46" s="202">
        <v>1.49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-0.31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7.98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2.36</v>
      </c>
      <c r="BA46" s="202">
        <v>2.59</v>
      </c>
      <c r="BB46" s="202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1.29</v>
      </c>
      <c r="N47" s="202">
        <v>2.86</v>
      </c>
      <c r="O47" s="202">
        <v>3.18</v>
      </c>
      <c r="P47" s="202">
        <v>3.93</v>
      </c>
      <c r="Q47" s="202">
        <v>0</v>
      </c>
      <c r="R47" s="202">
        <v>0</v>
      </c>
      <c r="S47" s="202">
        <v>0</v>
      </c>
      <c r="T47" s="202">
        <v>0.86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2.04</v>
      </c>
      <c r="AB47" s="202">
        <v>1.49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-0.31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7.98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2.36</v>
      </c>
      <c r="BA47" s="202">
        <v>2.59</v>
      </c>
      <c r="BB47" s="202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1.29</v>
      </c>
      <c r="N48" s="202">
        <v>2.86</v>
      </c>
      <c r="O48" s="202">
        <v>3.18</v>
      </c>
      <c r="P48" s="202">
        <v>3.93</v>
      </c>
      <c r="Q48" s="202">
        <v>0</v>
      </c>
      <c r="R48" s="202">
        <v>0</v>
      </c>
      <c r="S48" s="202">
        <v>0</v>
      </c>
      <c r="T48" s="202">
        <v>0.86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2.04</v>
      </c>
      <c r="AB48" s="202">
        <v>1.49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-0.31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7.98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2.36</v>
      </c>
      <c r="BA48" s="202">
        <v>2.59</v>
      </c>
      <c r="BB48" s="202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1.29</v>
      </c>
      <c r="N49" s="202">
        <v>2.86</v>
      </c>
      <c r="O49" s="202">
        <v>3.18</v>
      </c>
      <c r="P49" s="202">
        <v>3.93</v>
      </c>
      <c r="Q49" s="202">
        <v>0</v>
      </c>
      <c r="R49" s="202">
        <v>0</v>
      </c>
      <c r="S49" s="202">
        <v>0</v>
      </c>
      <c r="T49" s="202">
        <v>0.86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2.04</v>
      </c>
      <c r="AB49" s="202">
        <v>1.49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-0.31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7.98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2.36</v>
      </c>
      <c r="BA49" s="202">
        <v>2.59</v>
      </c>
      <c r="BB49" s="202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1.29</v>
      </c>
      <c r="N50" s="202">
        <v>2.86</v>
      </c>
      <c r="O50" s="202">
        <v>3.18</v>
      </c>
      <c r="P50" s="202">
        <v>3.93</v>
      </c>
      <c r="Q50" s="202">
        <v>0</v>
      </c>
      <c r="R50" s="202">
        <v>0</v>
      </c>
      <c r="S50" s="202">
        <v>0</v>
      </c>
      <c r="T50" s="202">
        <v>0.86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2.04</v>
      </c>
      <c r="AB50" s="202">
        <v>1.49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-0.31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7.98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2.36</v>
      </c>
      <c r="BA50" s="202">
        <v>2.59</v>
      </c>
      <c r="BB50" s="202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1.29</v>
      </c>
      <c r="N51" s="202">
        <v>2.86</v>
      </c>
      <c r="O51" s="202">
        <v>3.18</v>
      </c>
      <c r="P51" s="202">
        <v>3.93</v>
      </c>
      <c r="Q51" s="202">
        <v>0</v>
      </c>
      <c r="R51" s="202">
        <v>0</v>
      </c>
      <c r="S51" s="202">
        <v>0</v>
      </c>
      <c r="T51" s="202">
        <v>0.86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2.04</v>
      </c>
      <c r="AB51" s="202">
        <v>1.49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7.98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2.1800000000000002</v>
      </c>
      <c r="BA51" s="202">
        <v>2.59</v>
      </c>
      <c r="BB51" s="202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1.29</v>
      </c>
      <c r="N52" s="202">
        <v>2.86</v>
      </c>
      <c r="O52" s="202">
        <v>3.18</v>
      </c>
      <c r="P52" s="202">
        <v>3.93</v>
      </c>
      <c r="Q52" s="202">
        <v>0</v>
      </c>
      <c r="R52" s="202">
        <v>0</v>
      </c>
      <c r="S52" s="202">
        <v>0</v>
      </c>
      <c r="T52" s="202">
        <v>0.86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2.04</v>
      </c>
      <c r="AB52" s="202">
        <v>1.49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7.98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2.14</v>
      </c>
      <c r="BA52" s="202">
        <v>2.59</v>
      </c>
      <c r="BB52" s="202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1.29</v>
      </c>
      <c r="N53" s="202">
        <v>2.86</v>
      </c>
      <c r="O53" s="202">
        <v>3.18</v>
      </c>
      <c r="P53" s="202">
        <v>3.93</v>
      </c>
      <c r="Q53" s="202">
        <v>0</v>
      </c>
      <c r="R53" s="202">
        <v>0</v>
      </c>
      <c r="S53" s="202">
        <v>0</v>
      </c>
      <c r="T53" s="202">
        <v>0.86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2.04</v>
      </c>
      <c r="AB53" s="202">
        <v>1.49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7.98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2.14</v>
      </c>
      <c r="BA53" s="202">
        <v>2.59</v>
      </c>
      <c r="BB53" s="202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1.29</v>
      </c>
      <c r="N54" s="202">
        <v>2.86</v>
      </c>
      <c r="O54" s="202">
        <v>3.18</v>
      </c>
      <c r="P54" s="202">
        <v>3.93</v>
      </c>
      <c r="Q54" s="202">
        <v>0</v>
      </c>
      <c r="R54" s="202">
        <v>0</v>
      </c>
      <c r="S54" s="202">
        <v>0</v>
      </c>
      <c r="T54" s="202">
        <v>0.86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2.04</v>
      </c>
      <c r="AB54" s="202">
        <v>1.49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7.98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2.14</v>
      </c>
      <c r="BA54" s="202">
        <v>2.59</v>
      </c>
      <c r="BB54" s="202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1.29</v>
      </c>
      <c r="N55" s="202">
        <v>2.86</v>
      </c>
      <c r="O55" s="202">
        <v>3.18</v>
      </c>
      <c r="P55" s="202">
        <v>3.93</v>
      </c>
      <c r="Q55" s="202">
        <v>0</v>
      </c>
      <c r="R55" s="202">
        <v>0</v>
      </c>
      <c r="S55" s="202">
        <v>0</v>
      </c>
      <c r="T55" s="202">
        <v>0.86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2.04</v>
      </c>
      <c r="AB55" s="202">
        <v>1.49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7.98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2.14</v>
      </c>
      <c r="BA55" s="202">
        <v>2.59</v>
      </c>
      <c r="BB55" s="202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1.29</v>
      </c>
      <c r="N56" s="202">
        <v>2.86</v>
      </c>
      <c r="O56" s="202">
        <v>3.18</v>
      </c>
      <c r="P56" s="202">
        <v>3.93</v>
      </c>
      <c r="Q56" s="202">
        <v>0</v>
      </c>
      <c r="R56" s="202">
        <v>0</v>
      </c>
      <c r="S56" s="202">
        <v>0</v>
      </c>
      <c r="T56" s="202">
        <v>0.86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2.04</v>
      </c>
      <c r="AB56" s="202">
        <v>1.49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7.98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2.14</v>
      </c>
      <c r="BA56" s="202">
        <v>2.59</v>
      </c>
      <c r="BB56" s="202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1.29</v>
      </c>
      <c r="N57" s="202">
        <v>2.86</v>
      </c>
      <c r="O57" s="202">
        <v>3.18</v>
      </c>
      <c r="P57" s="202">
        <v>3.93</v>
      </c>
      <c r="Q57" s="202">
        <v>0</v>
      </c>
      <c r="R57" s="202">
        <v>0</v>
      </c>
      <c r="S57" s="202">
        <v>0</v>
      </c>
      <c r="T57" s="202">
        <v>0.86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2.04</v>
      </c>
      <c r="AB57" s="202">
        <v>1.49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7.98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2.14</v>
      </c>
      <c r="BA57" s="202">
        <v>2.59</v>
      </c>
      <c r="BB57" s="202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1.29</v>
      </c>
      <c r="N58" s="202">
        <v>2.86</v>
      </c>
      <c r="O58" s="202">
        <v>3.18</v>
      </c>
      <c r="P58" s="202">
        <v>3.93</v>
      </c>
      <c r="Q58" s="202">
        <v>0</v>
      </c>
      <c r="R58" s="202">
        <v>0</v>
      </c>
      <c r="S58" s="202">
        <v>0</v>
      </c>
      <c r="T58" s="202">
        <v>0.86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2.04</v>
      </c>
      <c r="AB58" s="202">
        <v>1.49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7.98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2.14</v>
      </c>
      <c r="BA58" s="202">
        <v>2.59</v>
      </c>
      <c r="BB58" s="202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1.29</v>
      </c>
      <c r="N59" s="202">
        <v>2.86</v>
      </c>
      <c r="O59" s="202">
        <v>3.18</v>
      </c>
      <c r="P59" s="202">
        <v>3.93</v>
      </c>
      <c r="Q59" s="202">
        <v>0</v>
      </c>
      <c r="R59" s="202">
        <v>0</v>
      </c>
      <c r="S59" s="202">
        <v>0</v>
      </c>
      <c r="T59" s="202">
        <v>0.86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1.92</v>
      </c>
      <c r="AB59" s="202">
        <v>1.49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7.98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2.36</v>
      </c>
      <c r="BA59" s="202">
        <v>2.13</v>
      </c>
      <c r="BB59" s="202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1.29</v>
      </c>
      <c r="N60" s="202">
        <v>2.86</v>
      </c>
      <c r="O60" s="202">
        <v>3.18</v>
      </c>
      <c r="P60" s="202">
        <v>3.93</v>
      </c>
      <c r="Q60" s="202">
        <v>0</v>
      </c>
      <c r="R60" s="202">
        <v>0</v>
      </c>
      <c r="S60" s="202">
        <v>0</v>
      </c>
      <c r="T60" s="202">
        <v>0.86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1.92</v>
      </c>
      <c r="AB60" s="202">
        <v>1.49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7.98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2.36</v>
      </c>
      <c r="BA60" s="202">
        <v>2.13</v>
      </c>
      <c r="BB60" s="202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1.29</v>
      </c>
      <c r="N61" s="202">
        <v>2.86</v>
      </c>
      <c r="O61" s="202">
        <v>3.18</v>
      </c>
      <c r="P61" s="202">
        <v>3.93</v>
      </c>
      <c r="Q61" s="202">
        <v>0</v>
      </c>
      <c r="R61" s="202">
        <v>0</v>
      </c>
      <c r="S61" s="202">
        <v>0</v>
      </c>
      <c r="T61" s="202">
        <v>0.86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1.92</v>
      </c>
      <c r="AB61" s="202">
        <v>1.49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7.98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2.36</v>
      </c>
      <c r="BA61" s="202">
        <v>2.13</v>
      </c>
      <c r="BB61" s="202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1.29</v>
      </c>
      <c r="N62" s="202">
        <v>2.86</v>
      </c>
      <c r="O62" s="202">
        <v>3.18</v>
      </c>
      <c r="P62" s="202">
        <v>3.93</v>
      </c>
      <c r="Q62" s="202">
        <v>0</v>
      </c>
      <c r="R62" s="202">
        <v>0</v>
      </c>
      <c r="S62" s="202">
        <v>0</v>
      </c>
      <c r="T62" s="202">
        <v>0.86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1.92</v>
      </c>
      <c r="AB62" s="202">
        <v>1.49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7.98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2.36</v>
      </c>
      <c r="BA62" s="202">
        <v>2.13</v>
      </c>
      <c r="BB62" s="202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1.29</v>
      </c>
      <c r="N63" s="202">
        <v>2.86</v>
      </c>
      <c r="O63" s="202">
        <v>3.18</v>
      </c>
      <c r="P63" s="202">
        <v>3.93</v>
      </c>
      <c r="Q63" s="202">
        <v>0</v>
      </c>
      <c r="R63" s="202">
        <v>0</v>
      </c>
      <c r="S63" s="202">
        <v>0</v>
      </c>
      <c r="T63" s="202">
        <v>0.86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1.92</v>
      </c>
      <c r="AB63" s="202">
        <v>1.49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7.98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2.36</v>
      </c>
      <c r="BA63" s="202">
        <v>2.13</v>
      </c>
      <c r="BB63" s="202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1.29</v>
      </c>
      <c r="N64" s="202">
        <v>2.86</v>
      </c>
      <c r="O64" s="202">
        <v>3.18</v>
      </c>
      <c r="P64" s="202">
        <v>3.93</v>
      </c>
      <c r="Q64" s="202">
        <v>0</v>
      </c>
      <c r="R64" s="202">
        <v>0</v>
      </c>
      <c r="S64" s="202">
        <v>0</v>
      </c>
      <c r="T64" s="202">
        <v>0.86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1.92</v>
      </c>
      <c r="AB64" s="202">
        <v>1.49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7.98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2.36</v>
      </c>
      <c r="BA64" s="202">
        <v>2.13</v>
      </c>
      <c r="BB64" s="202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1.29</v>
      </c>
      <c r="N65" s="202">
        <v>2.86</v>
      </c>
      <c r="O65" s="202">
        <v>3.18</v>
      </c>
      <c r="P65" s="202">
        <v>3.93</v>
      </c>
      <c r="Q65" s="202">
        <v>0</v>
      </c>
      <c r="R65" s="202">
        <v>0</v>
      </c>
      <c r="S65" s="202">
        <v>0</v>
      </c>
      <c r="T65" s="202">
        <v>0.86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1.92</v>
      </c>
      <c r="AB65" s="202">
        <v>1.49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7.98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2.36</v>
      </c>
      <c r="BA65" s="202">
        <v>2.13</v>
      </c>
      <c r="BB65" s="202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1.29</v>
      </c>
      <c r="N66" s="202">
        <v>2.86</v>
      </c>
      <c r="O66" s="202">
        <v>3.18</v>
      </c>
      <c r="P66" s="202">
        <v>3.93</v>
      </c>
      <c r="Q66" s="202">
        <v>0</v>
      </c>
      <c r="R66" s="202">
        <v>0</v>
      </c>
      <c r="S66" s="202">
        <v>0</v>
      </c>
      <c r="T66" s="202">
        <v>0.86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1.92</v>
      </c>
      <c r="AB66" s="202">
        <v>1.49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7.98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2.36</v>
      </c>
      <c r="BA66" s="202">
        <v>2.13</v>
      </c>
      <c r="BB66" s="202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1.29</v>
      </c>
      <c r="N67" s="202">
        <v>2.86</v>
      </c>
      <c r="O67" s="202">
        <v>3.18</v>
      </c>
      <c r="P67" s="202">
        <v>3.93</v>
      </c>
      <c r="Q67" s="202">
        <v>0</v>
      </c>
      <c r="R67" s="202">
        <v>0</v>
      </c>
      <c r="S67" s="202">
        <v>0</v>
      </c>
      <c r="T67" s="202">
        <v>0.86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1.92</v>
      </c>
      <c r="AB67" s="202">
        <v>1.49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7.98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2.36</v>
      </c>
      <c r="BA67" s="202">
        <v>2.13</v>
      </c>
      <c r="BB67" s="202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1.29</v>
      </c>
      <c r="N68" s="202">
        <v>2.86</v>
      </c>
      <c r="O68" s="202">
        <v>3.18</v>
      </c>
      <c r="P68" s="202">
        <v>3.93</v>
      </c>
      <c r="Q68" s="202">
        <v>0</v>
      </c>
      <c r="R68" s="202">
        <v>0</v>
      </c>
      <c r="S68" s="202">
        <v>0</v>
      </c>
      <c r="T68" s="202">
        <v>0.86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1.92</v>
      </c>
      <c r="AB68" s="202">
        <v>1.49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7.98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2.36</v>
      </c>
      <c r="BA68" s="202">
        <v>2.13</v>
      </c>
      <c r="BB68" s="202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1.29</v>
      </c>
      <c r="N69" s="202">
        <v>2.86</v>
      </c>
      <c r="O69" s="202">
        <v>3.18</v>
      </c>
      <c r="P69" s="202">
        <v>3.93</v>
      </c>
      <c r="Q69" s="202">
        <v>0</v>
      </c>
      <c r="R69" s="202">
        <v>0</v>
      </c>
      <c r="S69" s="202">
        <v>0</v>
      </c>
      <c r="T69" s="202">
        <v>0.86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1.92</v>
      </c>
      <c r="AB69" s="202">
        <v>1.49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7.98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2.36</v>
      </c>
      <c r="BA69" s="202">
        <v>2.13</v>
      </c>
      <c r="BB69" s="202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1.29</v>
      </c>
      <c r="N70" s="202">
        <v>2.86</v>
      </c>
      <c r="O70" s="202">
        <v>3.18</v>
      </c>
      <c r="P70" s="202">
        <v>3.93</v>
      </c>
      <c r="Q70" s="202">
        <v>0</v>
      </c>
      <c r="R70" s="202">
        <v>0</v>
      </c>
      <c r="S70" s="202">
        <v>0</v>
      </c>
      <c r="T70" s="202">
        <v>0.86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1.92</v>
      </c>
      <c r="AB70" s="202">
        <v>1.49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7.98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2.36</v>
      </c>
      <c r="BA70" s="202">
        <v>2.13</v>
      </c>
      <c r="BB70" s="202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1.43</v>
      </c>
      <c r="L71" s="202">
        <v>7.55</v>
      </c>
      <c r="M71" s="202">
        <v>1.29</v>
      </c>
      <c r="N71" s="202">
        <v>2.86</v>
      </c>
      <c r="O71" s="202">
        <v>3.18</v>
      </c>
      <c r="P71" s="202">
        <v>3.93</v>
      </c>
      <c r="Q71" s="202">
        <v>0.39</v>
      </c>
      <c r="R71" s="202">
        <v>0.55000000000000004</v>
      </c>
      <c r="S71" s="202">
        <v>0</v>
      </c>
      <c r="T71" s="202">
        <v>1.57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1.92</v>
      </c>
      <c r="AB71" s="202">
        <v>1.49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7.98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2.36</v>
      </c>
      <c r="BA71" s="202">
        <v>2.66</v>
      </c>
      <c r="BB71" s="202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1.43</v>
      </c>
      <c r="L72" s="202">
        <v>9.4700000000000006</v>
      </c>
      <c r="M72" s="202">
        <v>1.29</v>
      </c>
      <c r="N72" s="202">
        <v>2.86</v>
      </c>
      <c r="O72" s="202">
        <v>3.18</v>
      </c>
      <c r="P72" s="202">
        <v>3.93</v>
      </c>
      <c r="Q72" s="202">
        <v>0.39</v>
      </c>
      <c r="R72" s="202">
        <v>0.55000000000000004</v>
      </c>
      <c r="S72" s="202">
        <v>0</v>
      </c>
      <c r="T72" s="202">
        <v>1.57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1.92</v>
      </c>
      <c r="AB72" s="202">
        <v>1.49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7.98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2.36</v>
      </c>
      <c r="BA72" s="202">
        <v>2.66</v>
      </c>
      <c r="BB72" s="20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1.43</v>
      </c>
      <c r="L73" s="202">
        <v>6.69</v>
      </c>
      <c r="M73" s="202">
        <v>1.29</v>
      </c>
      <c r="N73" s="202">
        <v>2.86</v>
      </c>
      <c r="O73" s="202">
        <v>3.18</v>
      </c>
      <c r="P73" s="202">
        <v>3.93</v>
      </c>
      <c r="Q73" s="202">
        <v>0.39</v>
      </c>
      <c r="R73" s="202">
        <v>0.55000000000000004</v>
      </c>
      <c r="S73" s="202">
        <v>0</v>
      </c>
      <c r="T73" s="202">
        <v>1.42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1.92</v>
      </c>
      <c r="AB73" s="202">
        <v>1.49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7.0000000000000007E-2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7.98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2.36</v>
      </c>
      <c r="BA73" s="202">
        <v>2.66</v>
      </c>
      <c r="BB73" s="202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1.43</v>
      </c>
      <c r="L74" s="202">
        <v>6.69</v>
      </c>
      <c r="M74" s="202">
        <v>1.29</v>
      </c>
      <c r="N74" s="202">
        <v>2.86</v>
      </c>
      <c r="O74" s="202">
        <v>3.18</v>
      </c>
      <c r="P74" s="202">
        <v>3.93</v>
      </c>
      <c r="Q74" s="202">
        <v>0.39</v>
      </c>
      <c r="R74" s="202">
        <v>0.55000000000000004</v>
      </c>
      <c r="S74" s="202">
        <v>0</v>
      </c>
      <c r="T74" s="202">
        <v>1.25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1.92</v>
      </c>
      <c r="AB74" s="202">
        <v>1.49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7.0000000000000007E-2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7.98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0.14000000000000001</v>
      </c>
      <c r="AZ74" s="202">
        <v>3.53</v>
      </c>
      <c r="BA74" s="202">
        <v>3.19</v>
      </c>
      <c r="BB74" s="202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1.43</v>
      </c>
      <c r="L75" s="202">
        <v>6.69</v>
      </c>
      <c r="M75" s="202">
        <v>1.29</v>
      </c>
      <c r="N75" s="202">
        <v>2.86</v>
      </c>
      <c r="O75" s="202">
        <v>3.18</v>
      </c>
      <c r="P75" s="202">
        <v>3.93</v>
      </c>
      <c r="Q75" s="202">
        <v>0.39</v>
      </c>
      <c r="R75" s="202">
        <v>0.55000000000000004</v>
      </c>
      <c r="S75" s="202">
        <v>0</v>
      </c>
      <c r="T75" s="202">
        <v>1.25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1.92</v>
      </c>
      <c r="AB75" s="202">
        <v>1.49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7.98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1.4</v>
      </c>
      <c r="AZ75" s="202">
        <v>3.53</v>
      </c>
      <c r="BA75" s="202">
        <v>3.19</v>
      </c>
      <c r="BB75" s="202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1.43</v>
      </c>
      <c r="L76" s="202">
        <v>6.69</v>
      </c>
      <c r="M76" s="202">
        <v>1.29</v>
      </c>
      <c r="N76" s="202">
        <v>2.86</v>
      </c>
      <c r="O76" s="202">
        <v>3.18</v>
      </c>
      <c r="P76" s="202">
        <v>3.93</v>
      </c>
      <c r="Q76" s="202">
        <v>0.39</v>
      </c>
      <c r="R76" s="202">
        <v>0.55000000000000004</v>
      </c>
      <c r="S76" s="202">
        <v>0</v>
      </c>
      <c r="T76" s="202">
        <v>1.25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1.92</v>
      </c>
      <c r="AB76" s="202">
        <v>1.49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7.98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2.79</v>
      </c>
      <c r="AZ76" s="202">
        <v>3.89</v>
      </c>
      <c r="BA76" s="202">
        <v>3.19</v>
      </c>
      <c r="BB76" s="202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1.43</v>
      </c>
      <c r="L77" s="202">
        <v>6.55</v>
      </c>
      <c r="M77" s="202">
        <v>1.29</v>
      </c>
      <c r="N77" s="202">
        <v>2.86</v>
      </c>
      <c r="O77" s="202">
        <v>3.18</v>
      </c>
      <c r="P77" s="202">
        <v>3.93</v>
      </c>
      <c r="Q77" s="202">
        <v>0.39</v>
      </c>
      <c r="R77" s="202">
        <v>0.55000000000000004</v>
      </c>
      <c r="S77" s="202">
        <v>0</v>
      </c>
      <c r="T77" s="202">
        <v>1.25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1.92</v>
      </c>
      <c r="AB77" s="202">
        <v>1.49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7.98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4.1900000000000004</v>
      </c>
      <c r="AZ77" s="202">
        <v>3.89</v>
      </c>
      <c r="BA77" s="202">
        <v>3.19</v>
      </c>
      <c r="BB77" s="202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1.43</v>
      </c>
      <c r="L78" s="202">
        <v>6.55</v>
      </c>
      <c r="M78" s="202">
        <v>1.29</v>
      </c>
      <c r="N78" s="202">
        <v>2.86</v>
      </c>
      <c r="O78" s="202">
        <v>3.18</v>
      </c>
      <c r="P78" s="202">
        <v>3.93</v>
      </c>
      <c r="Q78" s="202">
        <v>0.39</v>
      </c>
      <c r="R78" s="202">
        <v>0.55000000000000004</v>
      </c>
      <c r="S78" s="202">
        <v>0</v>
      </c>
      <c r="T78" s="202">
        <v>1.25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1.92</v>
      </c>
      <c r="AB78" s="202">
        <v>1.49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7.98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4.1900000000000004</v>
      </c>
      <c r="AZ78" s="202">
        <v>3.89</v>
      </c>
      <c r="BA78" s="202">
        <v>3.19</v>
      </c>
      <c r="BB78" s="202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1.43</v>
      </c>
      <c r="L79" s="202">
        <v>6.69</v>
      </c>
      <c r="M79" s="202">
        <v>1.29</v>
      </c>
      <c r="N79" s="202">
        <v>2.86</v>
      </c>
      <c r="O79" s="202">
        <v>3.18</v>
      </c>
      <c r="P79" s="202">
        <v>3.93</v>
      </c>
      <c r="Q79" s="202">
        <v>0.39</v>
      </c>
      <c r="R79" s="202">
        <v>0.55000000000000004</v>
      </c>
      <c r="S79" s="202">
        <v>0</v>
      </c>
      <c r="T79" s="202">
        <v>1.25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1.92</v>
      </c>
      <c r="AB79" s="202">
        <v>1.49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7.98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4.1900000000000004</v>
      </c>
      <c r="AZ79" s="202">
        <v>3.89</v>
      </c>
      <c r="BA79" s="202">
        <v>3.19</v>
      </c>
      <c r="BB79" s="202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1.43</v>
      </c>
      <c r="L80" s="202">
        <v>6.69</v>
      </c>
      <c r="M80" s="202">
        <v>1.29</v>
      </c>
      <c r="N80" s="202">
        <v>2.86</v>
      </c>
      <c r="O80" s="202">
        <v>3.18</v>
      </c>
      <c r="P80" s="202">
        <v>3.93</v>
      </c>
      <c r="Q80" s="202">
        <v>0.39</v>
      </c>
      <c r="R80" s="202">
        <v>0.55000000000000004</v>
      </c>
      <c r="S80" s="202">
        <v>0</v>
      </c>
      <c r="T80" s="202">
        <v>1.25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1.92</v>
      </c>
      <c r="AB80" s="202">
        <v>1.49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7.98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4.1900000000000004</v>
      </c>
      <c r="AZ80" s="202">
        <v>3.89</v>
      </c>
      <c r="BA80" s="202">
        <v>3.19</v>
      </c>
      <c r="BB80" s="202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1.43</v>
      </c>
      <c r="L81" s="202">
        <v>6.69</v>
      </c>
      <c r="M81" s="202">
        <v>1.29</v>
      </c>
      <c r="N81" s="202">
        <v>2.86</v>
      </c>
      <c r="O81" s="202">
        <v>3.18</v>
      </c>
      <c r="P81" s="202">
        <v>3.93</v>
      </c>
      <c r="Q81" s="202">
        <v>0.39</v>
      </c>
      <c r="R81" s="202">
        <v>0.55000000000000004</v>
      </c>
      <c r="S81" s="202">
        <v>0</v>
      </c>
      <c r="T81" s="202">
        <v>1.25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1.92</v>
      </c>
      <c r="AB81" s="202">
        <v>1.49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7.98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4.1900000000000004</v>
      </c>
      <c r="AZ81" s="202">
        <v>3.89</v>
      </c>
      <c r="BA81" s="202">
        <v>3.19</v>
      </c>
      <c r="BB81" s="202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1.43</v>
      </c>
      <c r="L82" s="202">
        <v>6.69</v>
      </c>
      <c r="M82" s="202">
        <v>1.29</v>
      </c>
      <c r="N82" s="202">
        <v>2.86</v>
      </c>
      <c r="O82" s="202">
        <v>3.18</v>
      </c>
      <c r="P82" s="202">
        <v>3.93</v>
      </c>
      <c r="Q82" s="202">
        <v>0.39</v>
      </c>
      <c r="R82" s="202">
        <v>0.55000000000000004</v>
      </c>
      <c r="S82" s="202">
        <v>0</v>
      </c>
      <c r="T82" s="202">
        <v>1.25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1.92</v>
      </c>
      <c r="AB82" s="202">
        <v>1.49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7.98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4.1900000000000004</v>
      </c>
      <c r="AZ82" s="202">
        <v>3.89</v>
      </c>
      <c r="BA82" s="202">
        <v>3.19</v>
      </c>
      <c r="BB82" s="20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1.43</v>
      </c>
      <c r="L83" s="202">
        <v>6.69</v>
      </c>
      <c r="M83" s="202">
        <v>1.29</v>
      </c>
      <c r="N83" s="202">
        <v>2.86</v>
      </c>
      <c r="O83" s="202">
        <v>3.18</v>
      </c>
      <c r="P83" s="202">
        <v>3.93</v>
      </c>
      <c r="Q83" s="202">
        <v>0.39</v>
      </c>
      <c r="R83" s="202">
        <v>0.55000000000000004</v>
      </c>
      <c r="S83" s="202">
        <v>0</v>
      </c>
      <c r="T83" s="202">
        <v>1.25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1.92</v>
      </c>
      <c r="AB83" s="202">
        <v>1.49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7.98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4.1900000000000004</v>
      </c>
      <c r="AZ83" s="202">
        <v>3.89</v>
      </c>
      <c r="BA83" s="202">
        <v>3.19</v>
      </c>
      <c r="BB83" s="202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1.43</v>
      </c>
      <c r="L84" s="202">
        <v>6.69</v>
      </c>
      <c r="M84" s="202">
        <v>1.29</v>
      </c>
      <c r="N84" s="202">
        <v>2.86</v>
      </c>
      <c r="O84" s="202">
        <v>3.18</v>
      </c>
      <c r="P84" s="202">
        <v>3.93</v>
      </c>
      <c r="Q84" s="202">
        <v>0.39</v>
      </c>
      <c r="R84" s="202">
        <v>0.55000000000000004</v>
      </c>
      <c r="S84" s="202">
        <v>0</v>
      </c>
      <c r="T84" s="202">
        <v>1.36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1.92</v>
      </c>
      <c r="AB84" s="202">
        <v>1.49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7.98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4.1900000000000004</v>
      </c>
      <c r="AZ84" s="202">
        <v>3.89</v>
      </c>
      <c r="BA84" s="202">
        <v>3.19</v>
      </c>
      <c r="BB84" s="202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1.43</v>
      </c>
      <c r="L85" s="202">
        <v>6.69</v>
      </c>
      <c r="M85" s="202">
        <v>1.29</v>
      </c>
      <c r="N85" s="202">
        <v>2.86</v>
      </c>
      <c r="O85" s="202">
        <v>3.18</v>
      </c>
      <c r="P85" s="202">
        <v>3.93</v>
      </c>
      <c r="Q85" s="202">
        <v>0.39</v>
      </c>
      <c r="R85" s="202">
        <v>0.55000000000000004</v>
      </c>
      <c r="S85" s="202">
        <v>0</v>
      </c>
      <c r="T85" s="202">
        <v>1.51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1.92</v>
      </c>
      <c r="AB85" s="202">
        <v>1.49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7.98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1.67</v>
      </c>
      <c r="AZ85" s="202">
        <v>3.68</v>
      </c>
      <c r="BA85" s="202">
        <v>3.19</v>
      </c>
      <c r="BB85" s="202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1.43</v>
      </c>
      <c r="L86" s="202">
        <v>6.69</v>
      </c>
      <c r="M86" s="202">
        <v>1.29</v>
      </c>
      <c r="N86" s="202">
        <v>2.86</v>
      </c>
      <c r="O86" s="202">
        <v>3.18</v>
      </c>
      <c r="P86" s="202">
        <v>3.93</v>
      </c>
      <c r="Q86" s="202">
        <v>0.39</v>
      </c>
      <c r="R86" s="202">
        <v>0.55000000000000004</v>
      </c>
      <c r="S86" s="202">
        <v>0</v>
      </c>
      <c r="T86" s="202">
        <v>1.57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1.92</v>
      </c>
      <c r="AB86" s="202">
        <v>1.49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7.98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1.67</v>
      </c>
      <c r="AZ86" s="202">
        <v>3.68</v>
      </c>
      <c r="BA86" s="202">
        <v>3.19</v>
      </c>
      <c r="BB86" s="202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1.43</v>
      </c>
      <c r="L87" s="202">
        <v>6.69</v>
      </c>
      <c r="M87" s="202">
        <v>1.29</v>
      </c>
      <c r="N87" s="202">
        <v>2.86</v>
      </c>
      <c r="O87" s="202">
        <v>3.18</v>
      </c>
      <c r="P87" s="202">
        <v>3.93</v>
      </c>
      <c r="Q87" s="202">
        <v>0.39</v>
      </c>
      <c r="R87" s="202">
        <v>0.55000000000000004</v>
      </c>
      <c r="S87" s="202">
        <v>0</v>
      </c>
      <c r="T87" s="202">
        <v>1.57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1.92</v>
      </c>
      <c r="AB87" s="202">
        <v>1.49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7.98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1.67</v>
      </c>
      <c r="AZ87" s="202">
        <v>3.68</v>
      </c>
      <c r="BA87" s="202">
        <v>3.19</v>
      </c>
      <c r="BB87" s="202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1.43</v>
      </c>
      <c r="L88" s="202">
        <v>6.69</v>
      </c>
      <c r="M88" s="202">
        <v>1.29</v>
      </c>
      <c r="N88" s="202">
        <v>2.86</v>
      </c>
      <c r="O88" s="202">
        <v>3.18</v>
      </c>
      <c r="P88" s="202">
        <v>3.93</v>
      </c>
      <c r="Q88" s="202">
        <v>0.39</v>
      </c>
      <c r="R88" s="202">
        <v>0.55000000000000004</v>
      </c>
      <c r="S88" s="202">
        <v>0</v>
      </c>
      <c r="T88" s="202">
        <v>1.57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1.92</v>
      </c>
      <c r="AB88" s="202">
        <v>1.49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7.98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1.67</v>
      </c>
      <c r="AZ88" s="202">
        <v>3.68</v>
      </c>
      <c r="BA88" s="202">
        <v>3.19</v>
      </c>
      <c r="BB88" s="202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1.43</v>
      </c>
      <c r="L89" s="202">
        <v>6.69</v>
      </c>
      <c r="M89" s="202">
        <v>1.29</v>
      </c>
      <c r="N89" s="202">
        <v>2.86</v>
      </c>
      <c r="O89" s="202">
        <v>3.18</v>
      </c>
      <c r="P89" s="202">
        <v>3.93</v>
      </c>
      <c r="Q89" s="202">
        <v>0.39</v>
      </c>
      <c r="R89" s="202">
        <v>0.55000000000000004</v>
      </c>
      <c r="S89" s="202">
        <v>0</v>
      </c>
      <c r="T89" s="202">
        <v>1.57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2.04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7.98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1.67</v>
      </c>
      <c r="AZ89" s="202">
        <v>3.68</v>
      </c>
      <c r="BA89" s="202">
        <v>3.19</v>
      </c>
      <c r="BB89" s="202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1.43</v>
      </c>
      <c r="L90" s="202">
        <v>6.69</v>
      </c>
      <c r="M90" s="202">
        <v>1.29</v>
      </c>
      <c r="N90" s="202">
        <v>2.86</v>
      </c>
      <c r="O90" s="202">
        <v>3.18</v>
      </c>
      <c r="P90" s="202">
        <v>3.93</v>
      </c>
      <c r="Q90" s="202">
        <v>0.39</v>
      </c>
      <c r="R90" s="202">
        <v>0.55000000000000004</v>
      </c>
      <c r="S90" s="202">
        <v>0</v>
      </c>
      <c r="T90" s="202">
        <v>1.57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2.04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7.98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1.8</v>
      </c>
      <c r="AZ90" s="202">
        <v>3.69</v>
      </c>
      <c r="BA90" s="202">
        <v>3.19</v>
      </c>
      <c r="BB90" s="202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1.43</v>
      </c>
      <c r="L91" s="202">
        <v>6.69</v>
      </c>
      <c r="M91" s="202">
        <v>1.29</v>
      </c>
      <c r="N91" s="202">
        <v>2.86</v>
      </c>
      <c r="O91" s="202">
        <v>3.18</v>
      </c>
      <c r="P91" s="202">
        <v>3.93</v>
      </c>
      <c r="Q91" s="202">
        <v>0.39</v>
      </c>
      <c r="R91" s="202">
        <v>0.55000000000000004</v>
      </c>
      <c r="S91" s="202">
        <v>0</v>
      </c>
      <c r="T91" s="202">
        <v>1.57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2.04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7.98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4.1900000000000004</v>
      </c>
      <c r="AZ91" s="202">
        <v>3.89</v>
      </c>
      <c r="BA91" s="202">
        <v>3.19</v>
      </c>
      <c r="BB91" s="202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1.43</v>
      </c>
      <c r="L92" s="202">
        <v>6.69</v>
      </c>
      <c r="M92" s="202">
        <v>1.29</v>
      </c>
      <c r="N92" s="202">
        <v>2.86</v>
      </c>
      <c r="O92" s="202">
        <v>3.18</v>
      </c>
      <c r="P92" s="202">
        <v>3.93</v>
      </c>
      <c r="Q92" s="202">
        <v>0.39</v>
      </c>
      <c r="R92" s="202">
        <v>0.55000000000000004</v>
      </c>
      <c r="S92" s="202">
        <v>0</v>
      </c>
      <c r="T92" s="202">
        <v>1.57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2.04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7.98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4.1900000000000004</v>
      </c>
      <c r="AZ92" s="202">
        <v>3.89</v>
      </c>
      <c r="BA92" s="202">
        <v>3.19</v>
      </c>
      <c r="BB92" s="20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1.43</v>
      </c>
      <c r="L93" s="202">
        <v>6.69</v>
      </c>
      <c r="M93" s="202">
        <v>1.29</v>
      </c>
      <c r="N93" s="202">
        <v>2.86</v>
      </c>
      <c r="O93" s="202">
        <v>3.18</v>
      </c>
      <c r="P93" s="202">
        <v>3.93</v>
      </c>
      <c r="Q93" s="202">
        <v>0.39</v>
      </c>
      <c r="R93" s="202">
        <v>0.55000000000000004</v>
      </c>
      <c r="S93" s="202">
        <v>0</v>
      </c>
      <c r="T93" s="202">
        <v>1.57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2.04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7.98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4.1900000000000004</v>
      </c>
      <c r="AZ93" s="202">
        <v>3.89</v>
      </c>
      <c r="BA93" s="202">
        <v>3.19</v>
      </c>
      <c r="BB93" s="202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1.43</v>
      </c>
      <c r="L94" s="202">
        <v>6.69</v>
      </c>
      <c r="M94" s="202">
        <v>1.29</v>
      </c>
      <c r="N94" s="202">
        <v>2.86</v>
      </c>
      <c r="O94" s="202">
        <v>3.18</v>
      </c>
      <c r="P94" s="202">
        <v>3.93</v>
      </c>
      <c r="Q94" s="202">
        <v>0.39</v>
      </c>
      <c r="R94" s="202">
        <v>0.55000000000000004</v>
      </c>
      <c r="S94" s="202">
        <v>0</v>
      </c>
      <c r="T94" s="202">
        <v>1.57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2.04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7.98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4.1900000000000004</v>
      </c>
      <c r="AZ94" s="202">
        <v>3.89</v>
      </c>
      <c r="BA94" s="202">
        <v>3.19</v>
      </c>
      <c r="BB94" s="202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1.43</v>
      </c>
      <c r="L95" s="202">
        <v>6.69</v>
      </c>
      <c r="M95" s="202">
        <v>1.29</v>
      </c>
      <c r="N95" s="202">
        <v>2.86</v>
      </c>
      <c r="O95" s="202">
        <v>3.18</v>
      </c>
      <c r="P95" s="202">
        <v>3.93</v>
      </c>
      <c r="Q95" s="202">
        <v>0.39</v>
      </c>
      <c r="R95" s="202">
        <v>0.55000000000000004</v>
      </c>
      <c r="S95" s="202">
        <v>0</v>
      </c>
      <c r="T95" s="202">
        <v>1.57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2.04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7.98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2.79</v>
      </c>
      <c r="AZ95" s="202">
        <v>3.89</v>
      </c>
      <c r="BA95" s="202">
        <v>3.19</v>
      </c>
      <c r="BB95" s="202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1.43</v>
      </c>
      <c r="L96" s="202">
        <v>6.69</v>
      </c>
      <c r="M96" s="202">
        <v>1.29</v>
      </c>
      <c r="N96" s="202">
        <v>2.86</v>
      </c>
      <c r="O96" s="202">
        <v>3.18</v>
      </c>
      <c r="P96" s="202">
        <v>3.93</v>
      </c>
      <c r="Q96" s="202">
        <v>0.39</v>
      </c>
      <c r="R96" s="202">
        <v>0.55000000000000004</v>
      </c>
      <c r="S96" s="202">
        <v>0</v>
      </c>
      <c r="T96" s="202">
        <v>1.57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2.04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7.98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1.4</v>
      </c>
      <c r="AZ96" s="202">
        <v>3.89</v>
      </c>
      <c r="BA96" s="202">
        <v>3.19</v>
      </c>
      <c r="BB96" s="202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1.43</v>
      </c>
      <c r="L97" s="202">
        <v>6.69</v>
      </c>
      <c r="M97" s="202">
        <v>1.29</v>
      </c>
      <c r="N97" s="202">
        <v>2.86</v>
      </c>
      <c r="O97" s="202">
        <v>3.18</v>
      </c>
      <c r="P97" s="202">
        <v>3.93</v>
      </c>
      <c r="Q97" s="202">
        <v>0.39</v>
      </c>
      <c r="R97" s="202">
        <v>0.55000000000000004</v>
      </c>
      <c r="S97" s="202">
        <v>0</v>
      </c>
      <c r="T97" s="202">
        <v>1.57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2.04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7.98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0.14000000000000001</v>
      </c>
      <c r="AZ97" s="202">
        <v>3.89</v>
      </c>
      <c r="BA97" s="202">
        <v>3.19</v>
      </c>
      <c r="BB97" s="202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1.43</v>
      </c>
      <c r="L98" s="202">
        <v>6.69</v>
      </c>
      <c r="M98" s="202">
        <v>1.29</v>
      </c>
      <c r="N98" s="202">
        <v>2.86</v>
      </c>
      <c r="O98" s="202">
        <v>3.18</v>
      </c>
      <c r="P98" s="202">
        <v>3.93</v>
      </c>
      <c r="Q98" s="202">
        <v>0.39</v>
      </c>
      <c r="R98" s="202">
        <v>0.55000000000000004</v>
      </c>
      <c r="S98" s="202">
        <v>0</v>
      </c>
      <c r="T98" s="202">
        <v>1.57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2.04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7.98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3.89</v>
      </c>
      <c r="BA98" s="202">
        <v>3.19</v>
      </c>
      <c r="BB98" s="202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1.10825E-2</v>
      </c>
      <c r="L99">
        <f t="shared" si="0"/>
        <v>5.9802499999999988E-2</v>
      </c>
      <c r="M99">
        <f t="shared" si="0"/>
        <v>3.0960000000000064E-2</v>
      </c>
      <c r="N99">
        <f t="shared" si="0"/>
        <v>6.8640000000000173E-2</v>
      </c>
      <c r="O99">
        <f t="shared" si="0"/>
        <v>7.6320000000000124E-2</v>
      </c>
      <c r="P99">
        <f t="shared" si="0"/>
        <v>9.108500000000011E-2</v>
      </c>
      <c r="Q99">
        <f t="shared" si="0"/>
        <v>3.030000000000001E-3</v>
      </c>
      <c r="R99">
        <f t="shared" si="0"/>
        <v>9.4299999999999974E-3</v>
      </c>
      <c r="S99">
        <f t="shared" si="0"/>
        <v>0</v>
      </c>
      <c r="T99">
        <f t="shared" si="0"/>
        <v>2.5289999999999972E-2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4.8069999999999946E-2</v>
      </c>
      <c r="AB99">
        <f t="shared" si="0"/>
        <v>1.9369999999999995E-2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-3.8800000000000015E-3</v>
      </c>
      <c r="AJ99">
        <f t="shared" si="0"/>
        <v>3.5000000000000004E-5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0.19152000000000027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1.7272500000000003E-2</v>
      </c>
      <c r="AZ99">
        <f t="shared" si="0"/>
        <v>7.8870000000000023E-2</v>
      </c>
      <c r="BA99">
        <f t="shared" si="0"/>
        <v>6.8214999999999956E-2</v>
      </c>
      <c r="BB99">
        <f t="shared" si="0"/>
        <v>6.5040000000000042E-2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-0.08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-0.08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-0.08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-0.08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-0.08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-0.08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-0.08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-0.08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-0.08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-0.08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-0.08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-0.08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-0.08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-0.08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-0.08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-0.08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-0.08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-0.08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-0.08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-0.08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-0.08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-0.08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-0.08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-0.08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-0.08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-0.08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-0.08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-0.08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-0.08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-0.08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-0.08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-0.08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-0.12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-0.12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-0.12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-0.12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-0.08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-0.08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-0.08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-0.08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-0.08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-0.08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-0.08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-0.08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-0.08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-0.08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-0.08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-0.08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0.02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0.02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4.8099999999999996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5.04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5.08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5.16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5.1100000000000003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5.47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5.47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5.47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5.47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5.47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5.47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5.47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5.47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5.47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5.47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5.47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5.47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5.47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5.47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5.47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5.47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5.47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5.47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5.47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3.1282499999999998E-2</v>
      </c>
      <c r="AJ99">
        <f t="shared" si="0"/>
        <v>1.0000000000000001E-5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539</v>
      </c>
      <c r="D2" t="s">
        <v>539</v>
      </c>
      <c r="E2" t="s">
        <v>539</v>
      </c>
      <c r="F2" t="s">
        <v>539</v>
      </c>
      <c r="G2" t="s">
        <v>539</v>
      </c>
      <c r="H2" t="s">
        <v>539</v>
      </c>
      <c r="I2" t="s">
        <v>539</v>
      </c>
      <c r="J2" t="s">
        <v>539</v>
      </c>
      <c r="K2" t="s">
        <v>539</v>
      </c>
      <c r="L2" t="s">
        <v>539</v>
      </c>
      <c r="M2" t="s">
        <v>539</v>
      </c>
      <c r="N2" t="s">
        <v>539</v>
      </c>
      <c r="O2" t="s">
        <v>539</v>
      </c>
      <c r="P2" t="s">
        <v>539</v>
      </c>
    </row>
    <row r="3" spans="1:17">
      <c r="A3" t="s">
        <v>45</v>
      </c>
      <c r="C3" s="25">
        <v>34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-4.3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34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-4.3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34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-4.3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34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-4.3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34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-4.3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34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-4.3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34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-4.3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34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-4.3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34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-4.3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34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-4.3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34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-4.3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34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-4.3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34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-4.3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34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-4.3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34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-4.3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34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-4.3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34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-4.3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34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-4.3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34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-4.3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34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-4.3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35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-4.3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35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-4.3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35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-4.3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35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-4.3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35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-4.3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35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-4.3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35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-4.3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35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-4.3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35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-4.3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35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-4.3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35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-4.3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35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-4.3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34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-6.5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34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-6.5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34</v>
      </c>
      <c r="D37" s="25">
        <v>25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-6.5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34</v>
      </c>
      <c r="D38" s="25">
        <v>25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-6.5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34</v>
      </c>
      <c r="D39" s="25">
        <v>25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-4.3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34</v>
      </c>
      <c r="D40" s="25">
        <v>25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-4.3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34</v>
      </c>
      <c r="D41" s="25">
        <v>25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-4.3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34</v>
      </c>
      <c r="D42" s="25">
        <v>25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-4.3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34</v>
      </c>
      <c r="D43" s="25">
        <v>27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-4.3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34</v>
      </c>
      <c r="D44" s="25">
        <v>27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-4.3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34</v>
      </c>
      <c r="D45" s="25">
        <v>27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-4.3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34</v>
      </c>
      <c r="D46" s="25">
        <v>27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-4.3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34</v>
      </c>
      <c r="D47" s="25">
        <v>27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-4.3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34</v>
      </c>
      <c r="D48" s="25">
        <v>27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-4.3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34</v>
      </c>
      <c r="D49" s="25">
        <v>27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-4.3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34</v>
      </c>
      <c r="D50" s="25">
        <v>27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-4.3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34</v>
      </c>
      <c r="D51" s="25">
        <v>27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30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34</v>
      </c>
      <c r="D52" s="25">
        <v>27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30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34</v>
      </c>
      <c r="D53" s="25">
        <v>27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30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34</v>
      </c>
      <c r="D54" s="25">
        <v>27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30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34</v>
      </c>
      <c r="D55" s="25">
        <v>27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30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34</v>
      </c>
      <c r="D56" s="25">
        <v>27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30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34</v>
      </c>
      <c r="D57" s="25">
        <v>27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30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34</v>
      </c>
      <c r="D58" s="25">
        <v>27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30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32</v>
      </c>
      <c r="D59" s="25">
        <v>27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30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32</v>
      </c>
      <c r="D60" s="25">
        <v>27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30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32</v>
      </c>
      <c r="D61" s="25">
        <v>27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30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32</v>
      </c>
      <c r="D62" s="25">
        <v>27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30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32</v>
      </c>
      <c r="D63" s="25">
        <v>27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30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32</v>
      </c>
      <c r="D64" s="25">
        <v>27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30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32</v>
      </c>
      <c r="D65" s="25">
        <v>27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30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32</v>
      </c>
      <c r="D66" s="25">
        <v>27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30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32</v>
      </c>
      <c r="D67" s="25">
        <v>27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30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32</v>
      </c>
      <c r="D68" s="25">
        <v>27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30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32</v>
      </c>
      <c r="D69" s="25">
        <v>27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30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32</v>
      </c>
      <c r="D70" s="25">
        <v>27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30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32</v>
      </c>
      <c r="D71" s="25">
        <v>27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30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32</v>
      </c>
      <c r="D72" s="25">
        <v>27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30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32</v>
      </c>
      <c r="D73" s="25">
        <v>27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40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32</v>
      </c>
      <c r="D74" s="25">
        <v>27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40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32</v>
      </c>
      <c r="D75" s="25">
        <v>27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60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32</v>
      </c>
      <c r="D76" s="25">
        <v>27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110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32</v>
      </c>
      <c r="D77" s="25">
        <v>27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130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32</v>
      </c>
      <c r="D78" s="25">
        <v>27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200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32</v>
      </c>
      <c r="D79" s="25">
        <v>27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32</v>
      </c>
      <c r="D80" s="25">
        <v>27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300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32</v>
      </c>
      <c r="D81" s="25">
        <v>27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300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32</v>
      </c>
      <c r="D82" s="25">
        <v>27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300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32</v>
      </c>
      <c r="D83" s="25">
        <v>27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300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32</v>
      </c>
      <c r="D84" s="25">
        <v>27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300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32</v>
      </c>
      <c r="D85" s="25">
        <v>27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300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32</v>
      </c>
      <c r="D86" s="25">
        <v>27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300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32</v>
      </c>
      <c r="D87" s="25">
        <v>27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300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32</v>
      </c>
      <c r="D88" s="25">
        <v>27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300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34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300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34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300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34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300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34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300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34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300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34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300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34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300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34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300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34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300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34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300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0.80400000000000005</v>
      </c>
      <c r="D99" s="115">
        <f t="shared" si="0"/>
        <v>0.34799999999999998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1.5637000000000001</v>
      </c>
      <c r="L99" s="115">
        <f t="shared" si="0"/>
        <v>0.185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18.82</v>
      </c>
      <c r="E3" s="202">
        <v>0</v>
      </c>
      <c r="F3" s="202">
        <v>0</v>
      </c>
      <c r="G3" s="202">
        <v>30.58</v>
      </c>
      <c r="H3" s="202">
        <v>0</v>
      </c>
      <c r="I3" s="202">
        <v>0</v>
      </c>
      <c r="J3" s="202">
        <v>39.71</v>
      </c>
      <c r="K3" s="202">
        <v>15.7</v>
      </c>
      <c r="L3" s="202">
        <v>0.21</v>
      </c>
      <c r="M3" s="202">
        <v>0.98</v>
      </c>
      <c r="N3" s="202">
        <v>1.61</v>
      </c>
      <c r="O3" s="202">
        <v>2.27</v>
      </c>
      <c r="P3" s="202">
        <v>0.68</v>
      </c>
      <c r="Q3" s="202">
        <v>0.28000000000000003</v>
      </c>
      <c r="R3" s="202">
        <v>0.56999999999999995</v>
      </c>
      <c r="S3" s="202">
        <v>0</v>
      </c>
      <c r="T3" s="202">
        <v>0</v>
      </c>
      <c r="U3" s="202">
        <v>0.7</v>
      </c>
      <c r="V3" s="202">
        <v>0.28000000000000003</v>
      </c>
      <c r="W3" s="202">
        <v>0.61</v>
      </c>
      <c r="X3" s="202">
        <v>1.34</v>
      </c>
      <c r="Y3" s="202">
        <v>0</v>
      </c>
      <c r="Z3" s="202">
        <v>3.78</v>
      </c>
      <c r="AA3" s="202">
        <v>1.22</v>
      </c>
      <c r="AB3" s="202">
        <v>0</v>
      </c>
      <c r="AC3" s="202">
        <v>19.61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93.36</v>
      </c>
      <c r="AJ3" s="202">
        <v>0</v>
      </c>
      <c r="AK3" s="202">
        <v>100.95</v>
      </c>
      <c r="AL3" s="202">
        <v>0</v>
      </c>
      <c r="AM3" s="202">
        <v>0</v>
      </c>
      <c r="AN3" s="202">
        <v>0</v>
      </c>
      <c r="AO3" s="202">
        <v>192.99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18.82</v>
      </c>
      <c r="E4" s="202">
        <v>0</v>
      </c>
      <c r="F4" s="202">
        <v>0</v>
      </c>
      <c r="G4" s="202">
        <v>30.58</v>
      </c>
      <c r="H4" s="202">
        <v>0</v>
      </c>
      <c r="I4" s="202">
        <v>0</v>
      </c>
      <c r="J4" s="202">
        <v>39.71</v>
      </c>
      <c r="K4" s="202">
        <v>15.7</v>
      </c>
      <c r="L4" s="202">
        <v>0.21</v>
      </c>
      <c r="M4" s="202">
        <v>0.98</v>
      </c>
      <c r="N4" s="202">
        <v>1.61</v>
      </c>
      <c r="O4" s="202">
        <v>2.27</v>
      </c>
      <c r="P4" s="202">
        <v>0.68</v>
      </c>
      <c r="Q4" s="202">
        <v>0.28000000000000003</v>
      </c>
      <c r="R4" s="202">
        <v>0.56999999999999995</v>
      </c>
      <c r="S4" s="202">
        <v>0</v>
      </c>
      <c r="T4" s="202">
        <v>0</v>
      </c>
      <c r="U4" s="202">
        <v>0.7</v>
      </c>
      <c r="V4" s="202">
        <v>0.28000000000000003</v>
      </c>
      <c r="W4" s="202">
        <v>0.61</v>
      </c>
      <c r="X4" s="202">
        <v>1.34</v>
      </c>
      <c r="Y4" s="202">
        <v>0</v>
      </c>
      <c r="Z4" s="202">
        <v>3.78</v>
      </c>
      <c r="AA4" s="202">
        <v>1.22</v>
      </c>
      <c r="AB4" s="202">
        <v>0</v>
      </c>
      <c r="AC4" s="202">
        <v>19.61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93.36</v>
      </c>
      <c r="AJ4" s="202">
        <v>0</v>
      </c>
      <c r="AK4" s="202">
        <v>100.95</v>
      </c>
      <c r="AL4" s="202">
        <v>0</v>
      </c>
      <c r="AM4" s="202">
        <v>0</v>
      </c>
      <c r="AN4" s="202">
        <v>0</v>
      </c>
      <c r="AO4" s="202">
        <v>192.99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18.82</v>
      </c>
      <c r="E5" s="202">
        <v>0</v>
      </c>
      <c r="F5" s="202">
        <v>0</v>
      </c>
      <c r="G5" s="202">
        <v>30.58</v>
      </c>
      <c r="H5" s="202">
        <v>0</v>
      </c>
      <c r="I5" s="202">
        <v>0</v>
      </c>
      <c r="J5" s="202">
        <v>39.71</v>
      </c>
      <c r="K5" s="202">
        <v>15.7</v>
      </c>
      <c r="L5" s="202">
        <v>0.21</v>
      </c>
      <c r="M5" s="202">
        <v>0.98</v>
      </c>
      <c r="N5" s="202">
        <v>1.61</v>
      </c>
      <c r="O5" s="202">
        <v>2.27</v>
      </c>
      <c r="P5" s="202">
        <v>0.68</v>
      </c>
      <c r="Q5" s="202">
        <v>0.28000000000000003</v>
      </c>
      <c r="R5" s="202">
        <v>0.56999999999999995</v>
      </c>
      <c r="S5" s="202">
        <v>0</v>
      </c>
      <c r="T5" s="202">
        <v>0</v>
      </c>
      <c r="U5" s="202">
        <v>0.7</v>
      </c>
      <c r="V5" s="202">
        <v>0.28000000000000003</v>
      </c>
      <c r="W5" s="202">
        <v>0.61</v>
      </c>
      <c r="X5" s="202">
        <v>1.34</v>
      </c>
      <c r="Y5" s="202">
        <v>0</v>
      </c>
      <c r="Z5" s="202">
        <v>3.78</v>
      </c>
      <c r="AA5" s="202">
        <v>1.22</v>
      </c>
      <c r="AB5" s="202">
        <v>0</v>
      </c>
      <c r="AC5" s="202">
        <v>19.61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93.36</v>
      </c>
      <c r="AJ5" s="202">
        <v>0</v>
      </c>
      <c r="AK5" s="202">
        <v>100.95</v>
      </c>
      <c r="AL5" s="202">
        <v>0</v>
      </c>
      <c r="AM5" s="202">
        <v>0</v>
      </c>
      <c r="AN5" s="202">
        <v>0</v>
      </c>
      <c r="AO5" s="202">
        <v>192.99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18.82</v>
      </c>
      <c r="E6" s="202">
        <v>0</v>
      </c>
      <c r="F6" s="202">
        <v>0</v>
      </c>
      <c r="G6" s="202">
        <v>30.58</v>
      </c>
      <c r="H6" s="202">
        <v>0</v>
      </c>
      <c r="I6" s="202">
        <v>0</v>
      </c>
      <c r="J6" s="202">
        <v>39.71</v>
      </c>
      <c r="K6" s="202">
        <v>15.7</v>
      </c>
      <c r="L6" s="202">
        <v>0.21</v>
      </c>
      <c r="M6" s="202">
        <v>0.98</v>
      </c>
      <c r="N6" s="202">
        <v>1.61</v>
      </c>
      <c r="O6" s="202">
        <v>2.27</v>
      </c>
      <c r="P6" s="202">
        <v>0.68</v>
      </c>
      <c r="Q6" s="202">
        <v>0.28000000000000003</v>
      </c>
      <c r="R6" s="202">
        <v>0.56999999999999995</v>
      </c>
      <c r="S6" s="202">
        <v>0</v>
      </c>
      <c r="T6" s="202">
        <v>0</v>
      </c>
      <c r="U6" s="202">
        <v>0.7</v>
      </c>
      <c r="V6" s="202">
        <v>0.28000000000000003</v>
      </c>
      <c r="W6" s="202">
        <v>0.61</v>
      </c>
      <c r="X6" s="202">
        <v>1.34</v>
      </c>
      <c r="Y6" s="202">
        <v>0</v>
      </c>
      <c r="Z6" s="202">
        <v>3.78</v>
      </c>
      <c r="AA6" s="202">
        <v>1.22</v>
      </c>
      <c r="AB6" s="202">
        <v>0</v>
      </c>
      <c r="AC6" s="202">
        <v>19.61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93.36</v>
      </c>
      <c r="AJ6" s="202">
        <v>0</v>
      </c>
      <c r="AK6" s="202">
        <v>100.95</v>
      </c>
      <c r="AL6" s="202">
        <v>0</v>
      </c>
      <c r="AM6" s="202">
        <v>0</v>
      </c>
      <c r="AN6" s="202">
        <v>0</v>
      </c>
      <c r="AO6" s="202">
        <v>192.99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18.82</v>
      </c>
      <c r="E7" s="202">
        <v>0</v>
      </c>
      <c r="F7" s="202">
        <v>0</v>
      </c>
      <c r="G7" s="202">
        <v>30.58</v>
      </c>
      <c r="H7" s="202">
        <v>0</v>
      </c>
      <c r="I7" s="202">
        <v>0</v>
      </c>
      <c r="J7" s="202">
        <v>39.71</v>
      </c>
      <c r="K7" s="202">
        <v>6.79</v>
      </c>
      <c r="L7" s="202">
        <v>0.21</v>
      </c>
      <c r="M7" s="202">
        <v>0.98</v>
      </c>
      <c r="N7" s="202">
        <v>1.61</v>
      </c>
      <c r="O7" s="202">
        <v>2.27</v>
      </c>
      <c r="P7" s="202">
        <v>0.64</v>
      </c>
      <c r="Q7" s="202">
        <v>0.28000000000000003</v>
      </c>
      <c r="R7" s="202">
        <v>0.56999999999999995</v>
      </c>
      <c r="S7" s="202">
        <v>0</v>
      </c>
      <c r="T7" s="202">
        <v>0</v>
      </c>
      <c r="U7" s="202">
        <v>0.7</v>
      </c>
      <c r="V7" s="202">
        <v>0.28000000000000003</v>
      </c>
      <c r="W7" s="202">
        <v>0.61</v>
      </c>
      <c r="X7" s="202">
        <v>1.34</v>
      </c>
      <c r="Y7" s="202">
        <v>0</v>
      </c>
      <c r="Z7" s="202">
        <v>3.78</v>
      </c>
      <c r="AA7" s="202">
        <v>1.22</v>
      </c>
      <c r="AB7" s="202">
        <v>0</v>
      </c>
      <c r="AC7" s="202">
        <v>19.61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93.36</v>
      </c>
      <c r="AJ7" s="202">
        <v>0</v>
      </c>
      <c r="AK7" s="202">
        <v>100.95</v>
      </c>
      <c r="AL7" s="202">
        <v>0</v>
      </c>
      <c r="AM7" s="202">
        <v>0</v>
      </c>
      <c r="AN7" s="202">
        <v>0</v>
      </c>
      <c r="AO7" s="202">
        <v>192.99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18.82</v>
      </c>
      <c r="E8" s="202">
        <v>0</v>
      </c>
      <c r="F8" s="202">
        <v>0</v>
      </c>
      <c r="G8" s="202">
        <v>30.58</v>
      </c>
      <c r="H8" s="202">
        <v>0</v>
      </c>
      <c r="I8" s="202">
        <v>0</v>
      </c>
      <c r="J8" s="202">
        <v>39.71</v>
      </c>
      <c r="K8" s="202">
        <v>6.79</v>
      </c>
      <c r="L8" s="202">
        <v>0.21</v>
      </c>
      <c r="M8" s="202">
        <v>0.98</v>
      </c>
      <c r="N8" s="202">
        <v>1.61</v>
      </c>
      <c r="O8" s="202">
        <v>2.27</v>
      </c>
      <c r="P8" s="202">
        <v>0.59</v>
      </c>
      <c r="Q8" s="202">
        <v>0.28000000000000003</v>
      </c>
      <c r="R8" s="202">
        <v>0.56999999999999995</v>
      </c>
      <c r="S8" s="202">
        <v>0</v>
      </c>
      <c r="T8" s="202">
        <v>0</v>
      </c>
      <c r="U8" s="202">
        <v>0.7</v>
      </c>
      <c r="V8" s="202">
        <v>0.28000000000000003</v>
      </c>
      <c r="W8" s="202">
        <v>0.61</v>
      </c>
      <c r="X8" s="202">
        <v>1.34</v>
      </c>
      <c r="Y8" s="202">
        <v>0</v>
      </c>
      <c r="Z8" s="202">
        <v>3.78</v>
      </c>
      <c r="AA8" s="202">
        <v>1.22</v>
      </c>
      <c r="AB8" s="202">
        <v>0</v>
      </c>
      <c r="AC8" s="202">
        <v>19.61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93.36</v>
      </c>
      <c r="AJ8" s="202">
        <v>0</v>
      </c>
      <c r="AK8" s="202">
        <v>100.95</v>
      </c>
      <c r="AL8" s="202">
        <v>0</v>
      </c>
      <c r="AM8" s="202">
        <v>0</v>
      </c>
      <c r="AN8" s="202">
        <v>0</v>
      </c>
      <c r="AO8" s="202">
        <v>192.99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18.82</v>
      </c>
      <c r="E9" s="202">
        <v>0</v>
      </c>
      <c r="F9" s="202">
        <v>0</v>
      </c>
      <c r="G9" s="202">
        <v>30.58</v>
      </c>
      <c r="H9" s="202">
        <v>0</v>
      </c>
      <c r="I9" s="202">
        <v>0</v>
      </c>
      <c r="J9" s="202">
        <v>39.71</v>
      </c>
      <c r="K9" s="202">
        <v>6.79</v>
      </c>
      <c r="L9" s="202">
        <v>0.21</v>
      </c>
      <c r="M9" s="202">
        <v>0.98</v>
      </c>
      <c r="N9" s="202">
        <v>1.61</v>
      </c>
      <c r="O9" s="202">
        <v>2.27</v>
      </c>
      <c r="P9" s="202">
        <v>0.55000000000000004</v>
      </c>
      <c r="Q9" s="202">
        <v>0.28000000000000003</v>
      </c>
      <c r="R9" s="202">
        <v>0.56999999999999995</v>
      </c>
      <c r="S9" s="202">
        <v>0</v>
      </c>
      <c r="T9" s="202">
        <v>0</v>
      </c>
      <c r="U9" s="202">
        <v>0.7</v>
      </c>
      <c r="V9" s="202">
        <v>0.28000000000000003</v>
      </c>
      <c r="W9" s="202">
        <v>0.61</v>
      </c>
      <c r="X9" s="202">
        <v>1.34</v>
      </c>
      <c r="Y9" s="202">
        <v>0</v>
      </c>
      <c r="Z9" s="202">
        <v>3.78</v>
      </c>
      <c r="AA9" s="202">
        <v>1.22</v>
      </c>
      <c r="AB9" s="202">
        <v>0</v>
      </c>
      <c r="AC9" s="202">
        <v>19.61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93.36</v>
      </c>
      <c r="AJ9" s="202">
        <v>0</v>
      </c>
      <c r="AK9" s="202">
        <v>100.95</v>
      </c>
      <c r="AL9" s="202">
        <v>0</v>
      </c>
      <c r="AM9" s="202">
        <v>0</v>
      </c>
      <c r="AN9" s="202">
        <v>0</v>
      </c>
      <c r="AO9" s="202">
        <v>192.99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18.82</v>
      </c>
      <c r="E10" s="202">
        <v>0</v>
      </c>
      <c r="F10" s="202">
        <v>0</v>
      </c>
      <c r="G10" s="202">
        <v>30.58</v>
      </c>
      <c r="H10" s="202">
        <v>0</v>
      </c>
      <c r="I10" s="202">
        <v>0</v>
      </c>
      <c r="J10" s="202">
        <v>39.71</v>
      </c>
      <c r="K10" s="202">
        <v>6.79</v>
      </c>
      <c r="L10" s="202">
        <v>0.21</v>
      </c>
      <c r="M10" s="202">
        <v>0.98</v>
      </c>
      <c r="N10" s="202">
        <v>1.61</v>
      </c>
      <c r="O10" s="202">
        <v>2.27</v>
      </c>
      <c r="P10" s="202">
        <v>0.55000000000000004</v>
      </c>
      <c r="Q10" s="202">
        <v>0.28000000000000003</v>
      </c>
      <c r="R10" s="202">
        <v>0.56999999999999995</v>
      </c>
      <c r="S10" s="202">
        <v>0</v>
      </c>
      <c r="T10" s="202">
        <v>0</v>
      </c>
      <c r="U10" s="202">
        <v>0.7</v>
      </c>
      <c r="V10" s="202">
        <v>0.28000000000000003</v>
      </c>
      <c r="W10" s="202">
        <v>0.61</v>
      </c>
      <c r="X10" s="202">
        <v>1.34</v>
      </c>
      <c r="Y10" s="202">
        <v>0</v>
      </c>
      <c r="Z10" s="202">
        <v>3.78</v>
      </c>
      <c r="AA10" s="202">
        <v>1.22</v>
      </c>
      <c r="AB10" s="202">
        <v>0</v>
      </c>
      <c r="AC10" s="202">
        <v>19.61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93.36</v>
      </c>
      <c r="AJ10" s="202">
        <v>0</v>
      </c>
      <c r="AK10" s="202">
        <v>100.95</v>
      </c>
      <c r="AL10" s="202">
        <v>0</v>
      </c>
      <c r="AM10" s="202">
        <v>0</v>
      </c>
      <c r="AN10" s="202">
        <v>0</v>
      </c>
      <c r="AO10" s="202">
        <v>192.99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18.82</v>
      </c>
      <c r="E11" s="202">
        <v>0</v>
      </c>
      <c r="F11" s="202">
        <v>0</v>
      </c>
      <c r="G11" s="202">
        <v>30.58</v>
      </c>
      <c r="H11" s="202">
        <v>0</v>
      </c>
      <c r="I11" s="202">
        <v>0</v>
      </c>
      <c r="J11" s="202">
        <v>39.71</v>
      </c>
      <c r="K11" s="202">
        <v>6.79</v>
      </c>
      <c r="L11" s="202">
        <v>0.21</v>
      </c>
      <c r="M11" s="202">
        <v>0.98</v>
      </c>
      <c r="N11" s="202">
        <v>1.61</v>
      </c>
      <c r="O11" s="202">
        <v>2.27</v>
      </c>
      <c r="P11" s="202">
        <v>0.55000000000000004</v>
      </c>
      <c r="Q11" s="202">
        <v>0.28000000000000003</v>
      </c>
      <c r="R11" s="202">
        <v>0.56999999999999995</v>
      </c>
      <c r="S11" s="202">
        <v>0</v>
      </c>
      <c r="T11" s="202">
        <v>0</v>
      </c>
      <c r="U11" s="202">
        <v>0.7</v>
      </c>
      <c r="V11" s="202">
        <v>0.28000000000000003</v>
      </c>
      <c r="W11" s="202">
        <v>0.61</v>
      </c>
      <c r="X11" s="202">
        <v>1.34</v>
      </c>
      <c r="Y11" s="202">
        <v>0</v>
      </c>
      <c r="Z11" s="202">
        <v>3.78</v>
      </c>
      <c r="AA11" s="202">
        <v>1.22</v>
      </c>
      <c r="AB11" s="202">
        <v>0</v>
      </c>
      <c r="AC11" s="202">
        <v>19.61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93.36</v>
      </c>
      <c r="AJ11" s="202">
        <v>0</v>
      </c>
      <c r="AK11" s="202">
        <v>100.95</v>
      </c>
      <c r="AL11" s="202">
        <v>0</v>
      </c>
      <c r="AM11" s="202">
        <v>0</v>
      </c>
      <c r="AN11" s="202">
        <v>0</v>
      </c>
      <c r="AO11" s="202">
        <v>192.99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18.82</v>
      </c>
      <c r="E12" s="202">
        <v>0</v>
      </c>
      <c r="F12" s="202">
        <v>0</v>
      </c>
      <c r="G12" s="202">
        <v>30.58</v>
      </c>
      <c r="H12" s="202">
        <v>0</v>
      </c>
      <c r="I12" s="202">
        <v>0</v>
      </c>
      <c r="J12" s="202">
        <v>39.71</v>
      </c>
      <c r="K12" s="202">
        <v>6.79</v>
      </c>
      <c r="L12" s="202">
        <v>0.21</v>
      </c>
      <c r="M12" s="202">
        <v>0.98</v>
      </c>
      <c r="N12" s="202">
        <v>1.61</v>
      </c>
      <c r="O12" s="202">
        <v>2.27</v>
      </c>
      <c r="P12" s="202">
        <v>0.55000000000000004</v>
      </c>
      <c r="Q12" s="202">
        <v>0.28000000000000003</v>
      </c>
      <c r="R12" s="202">
        <v>0.56999999999999995</v>
      </c>
      <c r="S12" s="202">
        <v>0</v>
      </c>
      <c r="T12" s="202">
        <v>0</v>
      </c>
      <c r="U12" s="202">
        <v>0.7</v>
      </c>
      <c r="V12" s="202">
        <v>0.28000000000000003</v>
      </c>
      <c r="W12" s="202">
        <v>0.61</v>
      </c>
      <c r="X12" s="202">
        <v>1.34</v>
      </c>
      <c r="Y12" s="202">
        <v>0</v>
      </c>
      <c r="Z12" s="202">
        <v>3.78</v>
      </c>
      <c r="AA12" s="202">
        <v>1.22</v>
      </c>
      <c r="AB12" s="202">
        <v>0</v>
      </c>
      <c r="AC12" s="202">
        <v>19.61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93.36</v>
      </c>
      <c r="AJ12" s="202">
        <v>0</v>
      </c>
      <c r="AK12" s="202">
        <v>100.95</v>
      </c>
      <c r="AL12" s="202">
        <v>0</v>
      </c>
      <c r="AM12" s="202">
        <v>0</v>
      </c>
      <c r="AN12" s="202">
        <v>0</v>
      </c>
      <c r="AO12" s="202">
        <v>192.99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18.82</v>
      </c>
      <c r="E13" s="202">
        <v>0</v>
      </c>
      <c r="F13" s="202">
        <v>0</v>
      </c>
      <c r="G13" s="202">
        <v>30.58</v>
      </c>
      <c r="H13" s="202">
        <v>0</v>
      </c>
      <c r="I13" s="202">
        <v>0</v>
      </c>
      <c r="J13" s="202">
        <v>39.71</v>
      </c>
      <c r="K13" s="202">
        <v>6.79</v>
      </c>
      <c r="L13" s="202">
        <v>0.21</v>
      </c>
      <c r="M13" s="202">
        <v>0.98</v>
      </c>
      <c r="N13" s="202">
        <v>1.61</v>
      </c>
      <c r="O13" s="202">
        <v>2.27</v>
      </c>
      <c r="P13" s="202">
        <v>0.55000000000000004</v>
      </c>
      <c r="Q13" s="202">
        <v>0.28000000000000003</v>
      </c>
      <c r="R13" s="202">
        <v>0.56999999999999995</v>
      </c>
      <c r="S13" s="202">
        <v>0</v>
      </c>
      <c r="T13" s="202">
        <v>0</v>
      </c>
      <c r="U13" s="202">
        <v>0.7</v>
      </c>
      <c r="V13" s="202">
        <v>0.28000000000000003</v>
      </c>
      <c r="W13" s="202">
        <v>0.61</v>
      </c>
      <c r="X13" s="202">
        <v>1.34</v>
      </c>
      <c r="Y13" s="202">
        <v>0</v>
      </c>
      <c r="Z13" s="202">
        <v>3.78</v>
      </c>
      <c r="AA13" s="202">
        <v>1.22</v>
      </c>
      <c r="AB13" s="202">
        <v>0</v>
      </c>
      <c r="AC13" s="202">
        <v>19.61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93.36</v>
      </c>
      <c r="AJ13" s="202">
        <v>0</v>
      </c>
      <c r="AK13" s="202">
        <v>100.95</v>
      </c>
      <c r="AL13" s="202">
        <v>0</v>
      </c>
      <c r="AM13" s="202">
        <v>0</v>
      </c>
      <c r="AN13" s="202">
        <v>0</v>
      </c>
      <c r="AO13" s="202">
        <v>192.99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18.82</v>
      </c>
      <c r="E14" s="202">
        <v>0</v>
      </c>
      <c r="F14" s="202">
        <v>0</v>
      </c>
      <c r="G14" s="202">
        <v>30.58</v>
      </c>
      <c r="H14" s="202">
        <v>0</v>
      </c>
      <c r="I14" s="202">
        <v>0</v>
      </c>
      <c r="J14" s="202">
        <v>39.71</v>
      </c>
      <c r="K14" s="202">
        <v>6.79</v>
      </c>
      <c r="L14" s="202">
        <v>0.21</v>
      </c>
      <c r="M14" s="202">
        <v>0.98</v>
      </c>
      <c r="N14" s="202">
        <v>1.61</v>
      </c>
      <c r="O14" s="202">
        <v>2.27</v>
      </c>
      <c r="P14" s="202">
        <v>0.55000000000000004</v>
      </c>
      <c r="Q14" s="202">
        <v>0.28000000000000003</v>
      </c>
      <c r="R14" s="202">
        <v>0.56999999999999995</v>
      </c>
      <c r="S14" s="202">
        <v>0</v>
      </c>
      <c r="T14" s="202">
        <v>0</v>
      </c>
      <c r="U14" s="202">
        <v>0.7</v>
      </c>
      <c r="V14" s="202">
        <v>0.28000000000000003</v>
      </c>
      <c r="W14" s="202">
        <v>0.61</v>
      </c>
      <c r="X14" s="202">
        <v>1.34</v>
      </c>
      <c r="Y14" s="202">
        <v>0</v>
      </c>
      <c r="Z14" s="202">
        <v>3.78</v>
      </c>
      <c r="AA14" s="202">
        <v>1.22</v>
      </c>
      <c r="AB14" s="202">
        <v>0</v>
      </c>
      <c r="AC14" s="202">
        <v>19.61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93.36</v>
      </c>
      <c r="AJ14" s="202">
        <v>0</v>
      </c>
      <c r="AK14" s="202">
        <v>100.95</v>
      </c>
      <c r="AL14" s="202">
        <v>0</v>
      </c>
      <c r="AM14" s="202">
        <v>0</v>
      </c>
      <c r="AN14" s="202">
        <v>0</v>
      </c>
      <c r="AO14" s="202">
        <v>192.99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18.82</v>
      </c>
      <c r="E15" s="202">
        <v>0</v>
      </c>
      <c r="F15" s="202">
        <v>0</v>
      </c>
      <c r="G15" s="202">
        <v>30.58</v>
      </c>
      <c r="H15" s="202">
        <v>0</v>
      </c>
      <c r="I15" s="202">
        <v>0</v>
      </c>
      <c r="J15" s="202">
        <v>39.71</v>
      </c>
      <c r="K15" s="202">
        <v>6.79</v>
      </c>
      <c r="L15" s="202">
        <v>2.23</v>
      </c>
      <c r="M15" s="202">
        <v>0.98</v>
      </c>
      <c r="N15" s="202">
        <v>1.61</v>
      </c>
      <c r="O15" s="202">
        <v>2.27</v>
      </c>
      <c r="P15" s="202">
        <v>0.55000000000000004</v>
      </c>
      <c r="Q15" s="202">
        <v>0.28000000000000003</v>
      </c>
      <c r="R15" s="202">
        <v>0.56000000000000005</v>
      </c>
      <c r="S15" s="202">
        <v>0</v>
      </c>
      <c r="T15" s="202">
        <v>0</v>
      </c>
      <c r="U15" s="202">
        <v>0.7</v>
      </c>
      <c r="V15" s="202">
        <v>0.28000000000000003</v>
      </c>
      <c r="W15" s="202">
        <v>0.61</v>
      </c>
      <c r="X15" s="202">
        <v>1.34</v>
      </c>
      <c r="Y15" s="202">
        <v>0</v>
      </c>
      <c r="Z15" s="202">
        <v>3.78</v>
      </c>
      <c r="AA15" s="202">
        <v>1.22</v>
      </c>
      <c r="AB15" s="202">
        <v>0</v>
      </c>
      <c r="AC15" s="202">
        <v>19.61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93.36</v>
      </c>
      <c r="AJ15" s="202">
        <v>0</v>
      </c>
      <c r="AK15" s="202">
        <v>100.95</v>
      </c>
      <c r="AL15" s="202">
        <v>0</v>
      </c>
      <c r="AM15" s="202">
        <v>0</v>
      </c>
      <c r="AN15" s="202">
        <v>0</v>
      </c>
      <c r="AO15" s="202">
        <v>192.99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18.82</v>
      </c>
      <c r="E16" s="202">
        <v>0</v>
      </c>
      <c r="F16" s="202">
        <v>0</v>
      </c>
      <c r="G16" s="202">
        <v>30.58</v>
      </c>
      <c r="H16" s="202">
        <v>0</v>
      </c>
      <c r="I16" s="202">
        <v>0</v>
      </c>
      <c r="J16" s="202">
        <v>39.71</v>
      </c>
      <c r="K16" s="202">
        <v>6.79</v>
      </c>
      <c r="L16" s="202">
        <v>2.65</v>
      </c>
      <c r="M16" s="202">
        <v>0.98</v>
      </c>
      <c r="N16" s="202">
        <v>1.61</v>
      </c>
      <c r="O16" s="202">
        <v>2.27</v>
      </c>
      <c r="P16" s="202">
        <v>0.55000000000000004</v>
      </c>
      <c r="Q16" s="202">
        <v>0.28000000000000003</v>
      </c>
      <c r="R16" s="202">
        <v>0.57999999999999996</v>
      </c>
      <c r="S16" s="202">
        <v>0</v>
      </c>
      <c r="T16" s="202">
        <v>0</v>
      </c>
      <c r="U16" s="202">
        <v>0.7</v>
      </c>
      <c r="V16" s="202">
        <v>0.28000000000000003</v>
      </c>
      <c r="W16" s="202">
        <v>0.61</v>
      </c>
      <c r="X16" s="202">
        <v>1.34</v>
      </c>
      <c r="Y16" s="202">
        <v>0</v>
      </c>
      <c r="Z16" s="202">
        <v>3.78</v>
      </c>
      <c r="AA16" s="202">
        <v>1.22</v>
      </c>
      <c r="AB16" s="202">
        <v>0</v>
      </c>
      <c r="AC16" s="202">
        <v>19.61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93.36</v>
      </c>
      <c r="AJ16" s="202">
        <v>0</v>
      </c>
      <c r="AK16" s="202">
        <v>100.95</v>
      </c>
      <c r="AL16" s="202">
        <v>0</v>
      </c>
      <c r="AM16" s="202">
        <v>0</v>
      </c>
      <c r="AN16" s="202">
        <v>0</v>
      </c>
      <c r="AO16" s="202">
        <v>192.99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18.82</v>
      </c>
      <c r="E17" s="202">
        <v>0</v>
      </c>
      <c r="F17" s="202">
        <v>0</v>
      </c>
      <c r="G17" s="202">
        <v>30.58</v>
      </c>
      <c r="H17" s="202">
        <v>0</v>
      </c>
      <c r="I17" s="202">
        <v>0</v>
      </c>
      <c r="J17" s="202">
        <v>39.71</v>
      </c>
      <c r="K17" s="202">
        <v>7.85</v>
      </c>
      <c r="L17" s="202">
        <v>2.37</v>
      </c>
      <c r="M17" s="202">
        <v>0.98</v>
      </c>
      <c r="N17" s="202">
        <v>1.61</v>
      </c>
      <c r="O17" s="202">
        <v>2.27</v>
      </c>
      <c r="P17" s="202">
        <v>0.55000000000000004</v>
      </c>
      <c r="Q17" s="202">
        <v>0.28000000000000003</v>
      </c>
      <c r="R17" s="202">
        <v>0.56999999999999995</v>
      </c>
      <c r="S17" s="202">
        <v>0</v>
      </c>
      <c r="T17" s="202">
        <v>0</v>
      </c>
      <c r="U17" s="202">
        <v>0.7</v>
      </c>
      <c r="V17" s="202">
        <v>0.28000000000000003</v>
      </c>
      <c r="W17" s="202">
        <v>0.61</v>
      </c>
      <c r="X17" s="202">
        <v>1.34</v>
      </c>
      <c r="Y17" s="202">
        <v>0</v>
      </c>
      <c r="Z17" s="202">
        <v>3.78</v>
      </c>
      <c r="AA17" s="202">
        <v>1.22</v>
      </c>
      <c r="AB17" s="202">
        <v>0</v>
      </c>
      <c r="AC17" s="202">
        <v>19.61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93.36</v>
      </c>
      <c r="AJ17" s="202">
        <v>0</v>
      </c>
      <c r="AK17" s="202">
        <v>100.95</v>
      </c>
      <c r="AL17" s="202">
        <v>0</v>
      </c>
      <c r="AM17" s="202">
        <v>0</v>
      </c>
      <c r="AN17" s="202">
        <v>0</v>
      </c>
      <c r="AO17" s="202">
        <v>192.99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18.82</v>
      </c>
      <c r="E18" s="202">
        <v>0</v>
      </c>
      <c r="F18" s="202">
        <v>0</v>
      </c>
      <c r="G18" s="202">
        <v>30.58</v>
      </c>
      <c r="H18" s="202">
        <v>0</v>
      </c>
      <c r="I18" s="202">
        <v>0</v>
      </c>
      <c r="J18" s="202">
        <v>39.71</v>
      </c>
      <c r="K18" s="202">
        <v>7.85</v>
      </c>
      <c r="L18" s="202">
        <v>1.44</v>
      </c>
      <c r="M18" s="202">
        <v>0.98</v>
      </c>
      <c r="N18" s="202">
        <v>1.61</v>
      </c>
      <c r="O18" s="202">
        <v>2.27</v>
      </c>
      <c r="P18" s="202">
        <v>0.55000000000000004</v>
      </c>
      <c r="Q18" s="202">
        <v>0.28000000000000003</v>
      </c>
      <c r="R18" s="202">
        <v>0.56999999999999995</v>
      </c>
      <c r="S18" s="202">
        <v>0</v>
      </c>
      <c r="T18" s="202">
        <v>0</v>
      </c>
      <c r="U18" s="202">
        <v>0.7</v>
      </c>
      <c r="V18" s="202">
        <v>0.28000000000000003</v>
      </c>
      <c r="W18" s="202">
        <v>0.61</v>
      </c>
      <c r="X18" s="202">
        <v>1.34</v>
      </c>
      <c r="Y18" s="202">
        <v>0</v>
      </c>
      <c r="Z18" s="202">
        <v>3.78</v>
      </c>
      <c r="AA18" s="202">
        <v>1.22</v>
      </c>
      <c r="AB18" s="202">
        <v>0</v>
      </c>
      <c r="AC18" s="202">
        <v>19.61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93.36</v>
      </c>
      <c r="AJ18" s="202">
        <v>0</v>
      </c>
      <c r="AK18" s="202">
        <v>100.95</v>
      </c>
      <c r="AL18" s="202">
        <v>0</v>
      </c>
      <c r="AM18" s="202">
        <v>0</v>
      </c>
      <c r="AN18" s="202">
        <v>0</v>
      </c>
      <c r="AO18" s="202">
        <v>192.99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18.82</v>
      </c>
      <c r="E19" s="202">
        <v>0</v>
      </c>
      <c r="F19" s="202">
        <v>0</v>
      </c>
      <c r="G19" s="202">
        <v>30.58</v>
      </c>
      <c r="H19" s="202">
        <v>0</v>
      </c>
      <c r="I19" s="202">
        <v>0</v>
      </c>
      <c r="J19" s="202">
        <v>39.71</v>
      </c>
      <c r="K19" s="202">
        <v>7.85</v>
      </c>
      <c r="L19" s="202">
        <v>2.4300000000000002</v>
      </c>
      <c r="M19" s="202">
        <v>0.98</v>
      </c>
      <c r="N19" s="202">
        <v>1.61</v>
      </c>
      <c r="O19" s="202">
        <v>2.27</v>
      </c>
      <c r="P19" s="202">
        <v>0.55000000000000004</v>
      </c>
      <c r="Q19" s="202">
        <v>0.28000000000000003</v>
      </c>
      <c r="R19" s="202">
        <v>0.56999999999999995</v>
      </c>
      <c r="S19" s="202">
        <v>0</v>
      </c>
      <c r="T19" s="202">
        <v>0</v>
      </c>
      <c r="U19" s="202">
        <v>0.7</v>
      </c>
      <c r="V19" s="202">
        <v>0.28000000000000003</v>
      </c>
      <c r="W19" s="202">
        <v>0.61</v>
      </c>
      <c r="X19" s="202">
        <v>1.34</v>
      </c>
      <c r="Y19" s="202">
        <v>0</v>
      </c>
      <c r="Z19" s="202">
        <v>3.78</v>
      </c>
      <c r="AA19" s="202">
        <v>1.22</v>
      </c>
      <c r="AB19" s="202">
        <v>0</v>
      </c>
      <c r="AC19" s="202">
        <v>19.61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93.36</v>
      </c>
      <c r="AJ19" s="202">
        <v>0</v>
      </c>
      <c r="AK19" s="202">
        <v>100.95</v>
      </c>
      <c r="AL19" s="202">
        <v>0</v>
      </c>
      <c r="AM19" s="202">
        <v>0</v>
      </c>
      <c r="AN19" s="202">
        <v>0</v>
      </c>
      <c r="AO19" s="202">
        <v>192.99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18.82</v>
      </c>
      <c r="E20" s="202">
        <v>0</v>
      </c>
      <c r="F20" s="202">
        <v>0</v>
      </c>
      <c r="G20" s="202">
        <v>30.58</v>
      </c>
      <c r="H20" s="202">
        <v>0</v>
      </c>
      <c r="I20" s="202">
        <v>0</v>
      </c>
      <c r="J20" s="202">
        <v>39.71</v>
      </c>
      <c r="K20" s="202">
        <v>7.85</v>
      </c>
      <c r="L20" s="202">
        <v>1.47</v>
      </c>
      <c r="M20" s="202">
        <v>0.98</v>
      </c>
      <c r="N20" s="202">
        <v>1.61</v>
      </c>
      <c r="O20" s="202">
        <v>2.27</v>
      </c>
      <c r="P20" s="202">
        <v>0.55000000000000004</v>
      </c>
      <c r="Q20" s="202">
        <v>1.49</v>
      </c>
      <c r="R20" s="202">
        <v>0.56999999999999995</v>
      </c>
      <c r="S20" s="202">
        <v>0</v>
      </c>
      <c r="T20" s="202">
        <v>0</v>
      </c>
      <c r="U20" s="202">
        <v>0.7</v>
      </c>
      <c r="V20" s="202">
        <v>0.28000000000000003</v>
      </c>
      <c r="W20" s="202">
        <v>0.61</v>
      </c>
      <c r="X20" s="202">
        <v>1.34</v>
      </c>
      <c r="Y20" s="202">
        <v>0</v>
      </c>
      <c r="Z20" s="202">
        <v>3.78</v>
      </c>
      <c r="AA20" s="202">
        <v>1.22</v>
      </c>
      <c r="AB20" s="202">
        <v>0</v>
      </c>
      <c r="AC20" s="202">
        <v>19.61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93.36</v>
      </c>
      <c r="AJ20" s="202">
        <v>0</v>
      </c>
      <c r="AK20" s="202">
        <v>100.95</v>
      </c>
      <c r="AL20" s="202">
        <v>0</v>
      </c>
      <c r="AM20" s="202">
        <v>0</v>
      </c>
      <c r="AN20" s="202">
        <v>0</v>
      </c>
      <c r="AO20" s="202">
        <v>192.99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18.82</v>
      </c>
      <c r="E21" s="202">
        <v>0</v>
      </c>
      <c r="F21" s="202">
        <v>0</v>
      </c>
      <c r="G21" s="202">
        <v>30.58</v>
      </c>
      <c r="H21" s="202">
        <v>0</v>
      </c>
      <c r="I21" s="202">
        <v>0</v>
      </c>
      <c r="J21" s="202">
        <v>39.71</v>
      </c>
      <c r="K21" s="202">
        <v>7.85</v>
      </c>
      <c r="L21" s="202">
        <v>0.21</v>
      </c>
      <c r="M21" s="202">
        <v>0.98</v>
      </c>
      <c r="N21" s="202">
        <v>1.61</v>
      </c>
      <c r="O21" s="202">
        <v>2.27</v>
      </c>
      <c r="P21" s="202">
        <v>0.55000000000000004</v>
      </c>
      <c r="Q21" s="202">
        <v>0.28000000000000003</v>
      </c>
      <c r="R21" s="202">
        <v>0.56999999999999995</v>
      </c>
      <c r="S21" s="202">
        <v>0</v>
      </c>
      <c r="T21" s="202">
        <v>0</v>
      </c>
      <c r="U21" s="202">
        <v>0.7</v>
      </c>
      <c r="V21" s="202">
        <v>0.28000000000000003</v>
      </c>
      <c r="W21" s="202">
        <v>0.61</v>
      </c>
      <c r="X21" s="202">
        <v>1.34</v>
      </c>
      <c r="Y21" s="202">
        <v>0</v>
      </c>
      <c r="Z21" s="202">
        <v>3.78</v>
      </c>
      <c r="AA21" s="202">
        <v>1.22</v>
      </c>
      <c r="AB21" s="202">
        <v>0</v>
      </c>
      <c r="AC21" s="202">
        <v>19.61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93.36</v>
      </c>
      <c r="AJ21" s="202">
        <v>0</v>
      </c>
      <c r="AK21" s="202">
        <v>100.95</v>
      </c>
      <c r="AL21" s="202">
        <v>0</v>
      </c>
      <c r="AM21" s="202">
        <v>0</v>
      </c>
      <c r="AN21" s="202">
        <v>0</v>
      </c>
      <c r="AO21" s="202">
        <v>192.99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18.82</v>
      </c>
      <c r="E22" s="202">
        <v>0</v>
      </c>
      <c r="F22" s="202">
        <v>0</v>
      </c>
      <c r="G22" s="202">
        <v>30.58</v>
      </c>
      <c r="H22" s="202">
        <v>0</v>
      </c>
      <c r="I22" s="202">
        <v>0</v>
      </c>
      <c r="J22" s="202">
        <v>39.71</v>
      </c>
      <c r="K22" s="202">
        <v>7.85</v>
      </c>
      <c r="L22" s="202">
        <v>0.21</v>
      </c>
      <c r="M22" s="202">
        <v>0.98</v>
      </c>
      <c r="N22" s="202">
        <v>1.61</v>
      </c>
      <c r="O22" s="202">
        <v>2.27</v>
      </c>
      <c r="P22" s="202">
        <v>0.55000000000000004</v>
      </c>
      <c r="Q22" s="202">
        <v>0.28000000000000003</v>
      </c>
      <c r="R22" s="202">
        <v>0.56000000000000005</v>
      </c>
      <c r="S22" s="202">
        <v>0</v>
      </c>
      <c r="T22" s="202">
        <v>0</v>
      </c>
      <c r="U22" s="202">
        <v>0.7</v>
      </c>
      <c r="V22" s="202">
        <v>0.28000000000000003</v>
      </c>
      <c r="W22" s="202">
        <v>0.61</v>
      </c>
      <c r="X22" s="202">
        <v>1.34</v>
      </c>
      <c r="Y22" s="202">
        <v>0</v>
      </c>
      <c r="Z22" s="202">
        <v>3.78</v>
      </c>
      <c r="AA22" s="202">
        <v>1.22</v>
      </c>
      <c r="AB22" s="202">
        <v>0</v>
      </c>
      <c r="AC22" s="202">
        <v>19.61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93.36</v>
      </c>
      <c r="AJ22" s="202">
        <v>0</v>
      </c>
      <c r="AK22" s="202">
        <v>100.95</v>
      </c>
      <c r="AL22" s="202">
        <v>0</v>
      </c>
      <c r="AM22" s="202">
        <v>0</v>
      </c>
      <c r="AN22" s="202">
        <v>0</v>
      </c>
      <c r="AO22" s="202">
        <v>192.99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18.82</v>
      </c>
      <c r="E23" s="202">
        <v>0</v>
      </c>
      <c r="F23" s="202">
        <v>0</v>
      </c>
      <c r="G23" s="202">
        <v>30.58</v>
      </c>
      <c r="H23" s="202">
        <v>0</v>
      </c>
      <c r="I23" s="202">
        <v>0</v>
      </c>
      <c r="J23" s="202">
        <v>39.71</v>
      </c>
      <c r="K23" s="202">
        <v>7.85</v>
      </c>
      <c r="L23" s="202">
        <v>0.21</v>
      </c>
      <c r="M23" s="202">
        <v>0.98</v>
      </c>
      <c r="N23" s="202">
        <v>1.61</v>
      </c>
      <c r="O23" s="202">
        <v>2.27</v>
      </c>
      <c r="P23" s="202">
        <v>0.55000000000000004</v>
      </c>
      <c r="Q23" s="202">
        <v>0.28000000000000003</v>
      </c>
      <c r="R23" s="202">
        <v>0.56000000000000005</v>
      </c>
      <c r="S23" s="202">
        <v>0</v>
      </c>
      <c r="T23" s="202">
        <v>0</v>
      </c>
      <c r="U23" s="202">
        <v>0.7</v>
      </c>
      <c r="V23" s="202">
        <v>0.28000000000000003</v>
      </c>
      <c r="W23" s="202">
        <v>0.61</v>
      </c>
      <c r="X23" s="202">
        <v>1.34</v>
      </c>
      <c r="Y23" s="202">
        <v>0</v>
      </c>
      <c r="Z23" s="202">
        <v>3.78</v>
      </c>
      <c r="AA23" s="202">
        <v>1.22</v>
      </c>
      <c r="AB23" s="202">
        <v>0</v>
      </c>
      <c r="AC23" s="202">
        <v>19.21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93.36</v>
      </c>
      <c r="AJ23" s="202">
        <v>0</v>
      </c>
      <c r="AK23" s="202">
        <v>100.95</v>
      </c>
      <c r="AL23" s="202">
        <v>0</v>
      </c>
      <c r="AM23" s="202">
        <v>0</v>
      </c>
      <c r="AN23" s="202">
        <v>0</v>
      </c>
      <c r="AO23" s="202">
        <v>192.99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18.82</v>
      </c>
      <c r="E24" s="202">
        <v>0</v>
      </c>
      <c r="F24" s="202">
        <v>0</v>
      </c>
      <c r="G24" s="202">
        <v>30.58</v>
      </c>
      <c r="H24" s="202">
        <v>0</v>
      </c>
      <c r="I24" s="202">
        <v>0</v>
      </c>
      <c r="J24" s="202">
        <v>39.71</v>
      </c>
      <c r="K24" s="202">
        <v>7.85</v>
      </c>
      <c r="L24" s="202">
        <v>0.21</v>
      </c>
      <c r="M24" s="202">
        <v>0.98</v>
      </c>
      <c r="N24" s="202">
        <v>1.61</v>
      </c>
      <c r="O24" s="202">
        <v>2.27</v>
      </c>
      <c r="P24" s="202">
        <v>0.55000000000000004</v>
      </c>
      <c r="Q24" s="202">
        <v>0.28000000000000003</v>
      </c>
      <c r="R24" s="202">
        <v>0.56000000000000005</v>
      </c>
      <c r="S24" s="202">
        <v>0</v>
      </c>
      <c r="T24" s="202">
        <v>0</v>
      </c>
      <c r="U24" s="202">
        <v>0.7</v>
      </c>
      <c r="V24" s="202">
        <v>0.28000000000000003</v>
      </c>
      <c r="W24" s="202">
        <v>0.61</v>
      </c>
      <c r="X24" s="202">
        <v>1.34</v>
      </c>
      <c r="Y24" s="202">
        <v>0</v>
      </c>
      <c r="Z24" s="202">
        <v>3.78</v>
      </c>
      <c r="AA24" s="202">
        <v>1.22</v>
      </c>
      <c r="AB24" s="202">
        <v>0</v>
      </c>
      <c r="AC24" s="202">
        <v>19.21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93.36</v>
      </c>
      <c r="AJ24" s="202">
        <v>0</v>
      </c>
      <c r="AK24" s="202">
        <v>100.95</v>
      </c>
      <c r="AL24" s="202">
        <v>0</v>
      </c>
      <c r="AM24" s="202">
        <v>0</v>
      </c>
      <c r="AN24" s="202">
        <v>0</v>
      </c>
      <c r="AO24" s="202">
        <v>192.99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18.82</v>
      </c>
      <c r="E25" s="202">
        <v>0</v>
      </c>
      <c r="F25" s="202">
        <v>0</v>
      </c>
      <c r="G25" s="202">
        <v>30.58</v>
      </c>
      <c r="H25" s="202">
        <v>0</v>
      </c>
      <c r="I25" s="202">
        <v>0</v>
      </c>
      <c r="J25" s="202">
        <v>39.71</v>
      </c>
      <c r="K25" s="202">
        <v>7.85</v>
      </c>
      <c r="L25" s="202">
        <v>0.21</v>
      </c>
      <c r="M25" s="202">
        <v>0.98</v>
      </c>
      <c r="N25" s="202">
        <v>1.61</v>
      </c>
      <c r="O25" s="202">
        <v>2.27</v>
      </c>
      <c r="P25" s="202">
        <v>0.55000000000000004</v>
      </c>
      <c r="Q25" s="202">
        <v>0.28000000000000003</v>
      </c>
      <c r="R25" s="202">
        <v>0.56000000000000005</v>
      </c>
      <c r="S25" s="202">
        <v>0</v>
      </c>
      <c r="T25" s="202">
        <v>0</v>
      </c>
      <c r="U25" s="202">
        <v>0.7</v>
      </c>
      <c r="V25" s="202">
        <v>0.28000000000000003</v>
      </c>
      <c r="W25" s="202">
        <v>0.61</v>
      </c>
      <c r="X25" s="202">
        <v>1.34</v>
      </c>
      <c r="Y25" s="202">
        <v>0</v>
      </c>
      <c r="Z25" s="202">
        <v>2.72</v>
      </c>
      <c r="AA25" s="202">
        <v>0.86</v>
      </c>
      <c r="AB25" s="202">
        <v>0</v>
      </c>
      <c r="AC25" s="202">
        <v>19.21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93.36</v>
      </c>
      <c r="AJ25" s="202">
        <v>0</v>
      </c>
      <c r="AK25" s="202">
        <v>100.95</v>
      </c>
      <c r="AL25" s="202">
        <v>0</v>
      </c>
      <c r="AM25" s="202">
        <v>0</v>
      </c>
      <c r="AN25" s="202">
        <v>0</v>
      </c>
      <c r="AO25" s="202">
        <v>192.99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18.82</v>
      </c>
      <c r="E26" s="202">
        <v>0</v>
      </c>
      <c r="F26" s="202">
        <v>0</v>
      </c>
      <c r="G26" s="202">
        <v>30.58</v>
      </c>
      <c r="H26" s="202">
        <v>0</v>
      </c>
      <c r="I26" s="202">
        <v>0</v>
      </c>
      <c r="J26" s="202">
        <v>39.71</v>
      </c>
      <c r="K26" s="202">
        <v>7.85</v>
      </c>
      <c r="L26" s="202">
        <v>0.21</v>
      </c>
      <c r="M26" s="202">
        <v>0.98</v>
      </c>
      <c r="N26" s="202">
        <v>1.61</v>
      </c>
      <c r="O26" s="202">
        <v>2.27</v>
      </c>
      <c r="P26" s="202">
        <v>0.55000000000000004</v>
      </c>
      <c r="Q26" s="202">
        <v>0.28000000000000003</v>
      </c>
      <c r="R26" s="202">
        <v>0.56000000000000005</v>
      </c>
      <c r="S26" s="202">
        <v>0</v>
      </c>
      <c r="T26" s="202">
        <v>0</v>
      </c>
      <c r="U26" s="202">
        <v>0.7</v>
      </c>
      <c r="V26" s="202">
        <v>0.28000000000000003</v>
      </c>
      <c r="W26" s="202">
        <v>0.61</v>
      </c>
      <c r="X26" s="202">
        <v>1.34</v>
      </c>
      <c r="Y26" s="202">
        <v>0</v>
      </c>
      <c r="Z26" s="202">
        <v>2.72</v>
      </c>
      <c r="AA26" s="202">
        <v>0.86</v>
      </c>
      <c r="AB26" s="202">
        <v>0</v>
      </c>
      <c r="AC26" s="202">
        <v>19.21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93.36</v>
      </c>
      <c r="AJ26" s="202">
        <v>0</v>
      </c>
      <c r="AK26" s="202">
        <v>100.95</v>
      </c>
      <c r="AL26" s="202">
        <v>0</v>
      </c>
      <c r="AM26" s="202">
        <v>0</v>
      </c>
      <c r="AN26" s="202">
        <v>0</v>
      </c>
      <c r="AO26" s="202">
        <v>192.99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18.36</v>
      </c>
      <c r="E27" s="202">
        <v>0</v>
      </c>
      <c r="F27" s="202">
        <v>0</v>
      </c>
      <c r="G27" s="202">
        <v>30.58</v>
      </c>
      <c r="H27" s="202">
        <v>0</v>
      </c>
      <c r="I27" s="202">
        <v>0</v>
      </c>
      <c r="J27" s="202">
        <v>39.71</v>
      </c>
      <c r="K27" s="202">
        <v>7.85</v>
      </c>
      <c r="L27" s="202">
        <v>0.21</v>
      </c>
      <c r="M27" s="202">
        <v>0.98</v>
      </c>
      <c r="N27" s="202">
        <v>1.61</v>
      </c>
      <c r="O27" s="202">
        <v>2.27</v>
      </c>
      <c r="P27" s="202">
        <v>0.55000000000000004</v>
      </c>
      <c r="Q27" s="202">
        <v>0.28000000000000003</v>
      </c>
      <c r="R27" s="202">
        <v>0.56000000000000005</v>
      </c>
      <c r="S27" s="202">
        <v>0</v>
      </c>
      <c r="T27" s="202">
        <v>0</v>
      </c>
      <c r="U27" s="202">
        <v>0.7</v>
      </c>
      <c r="V27" s="202">
        <v>0.28000000000000003</v>
      </c>
      <c r="W27" s="202">
        <v>0.61</v>
      </c>
      <c r="X27" s="202">
        <v>1.34</v>
      </c>
      <c r="Y27" s="202">
        <v>0</v>
      </c>
      <c r="Z27" s="202">
        <v>3.78</v>
      </c>
      <c r="AA27" s="202">
        <v>1.22</v>
      </c>
      <c r="AB27" s="202">
        <v>0</v>
      </c>
      <c r="AC27" s="202">
        <v>19.21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93.36</v>
      </c>
      <c r="AJ27" s="202">
        <v>0</v>
      </c>
      <c r="AK27" s="202">
        <v>100.95</v>
      </c>
      <c r="AL27" s="202">
        <v>0</v>
      </c>
      <c r="AM27" s="202">
        <v>0</v>
      </c>
      <c r="AN27" s="202">
        <v>0</v>
      </c>
      <c r="AO27" s="202">
        <v>192.99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18.36</v>
      </c>
      <c r="E28" s="202">
        <v>0</v>
      </c>
      <c r="F28" s="202">
        <v>0</v>
      </c>
      <c r="G28" s="202">
        <v>30.58</v>
      </c>
      <c r="H28" s="202">
        <v>0</v>
      </c>
      <c r="I28" s="202">
        <v>0</v>
      </c>
      <c r="J28" s="202">
        <v>39.71</v>
      </c>
      <c r="K28" s="202">
        <v>7.85</v>
      </c>
      <c r="L28" s="202">
        <v>0.21</v>
      </c>
      <c r="M28" s="202">
        <v>0.98</v>
      </c>
      <c r="N28" s="202">
        <v>1.61</v>
      </c>
      <c r="O28" s="202">
        <v>2.27</v>
      </c>
      <c r="P28" s="202">
        <v>0.55000000000000004</v>
      </c>
      <c r="Q28" s="202">
        <v>0.28000000000000003</v>
      </c>
      <c r="R28" s="202">
        <v>0.56000000000000005</v>
      </c>
      <c r="S28" s="202">
        <v>0</v>
      </c>
      <c r="T28" s="202">
        <v>0</v>
      </c>
      <c r="U28" s="202">
        <v>0.7</v>
      </c>
      <c r="V28" s="202">
        <v>0.28000000000000003</v>
      </c>
      <c r="W28" s="202">
        <v>0.61</v>
      </c>
      <c r="X28" s="202">
        <v>1.34</v>
      </c>
      <c r="Y28" s="202">
        <v>0</v>
      </c>
      <c r="Z28" s="202">
        <v>3.78</v>
      </c>
      <c r="AA28" s="202">
        <v>1.22</v>
      </c>
      <c r="AB28" s="202">
        <v>0</v>
      </c>
      <c r="AC28" s="202">
        <v>19.21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93.36</v>
      </c>
      <c r="AJ28" s="202">
        <v>0</v>
      </c>
      <c r="AK28" s="202">
        <v>100.95</v>
      </c>
      <c r="AL28" s="202">
        <v>0</v>
      </c>
      <c r="AM28" s="202">
        <v>0</v>
      </c>
      <c r="AN28" s="202">
        <v>0</v>
      </c>
      <c r="AO28" s="202">
        <v>192.99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18.36</v>
      </c>
      <c r="E29" s="202">
        <v>0</v>
      </c>
      <c r="F29" s="202">
        <v>0</v>
      </c>
      <c r="G29" s="202">
        <v>30.58</v>
      </c>
      <c r="H29" s="202">
        <v>0</v>
      </c>
      <c r="I29" s="202">
        <v>0</v>
      </c>
      <c r="J29" s="202">
        <v>39.71</v>
      </c>
      <c r="K29" s="202">
        <v>7.85</v>
      </c>
      <c r="L29" s="202">
        <v>0.21</v>
      </c>
      <c r="M29" s="202">
        <v>0.98</v>
      </c>
      <c r="N29" s="202">
        <v>1.61</v>
      </c>
      <c r="O29" s="202">
        <v>2.27</v>
      </c>
      <c r="P29" s="202">
        <v>0.55000000000000004</v>
      </c>
      <c r="Q29" s="202">
        <v>0.28000000000000003</v>
      </c>
      <c r="R29" s="202">
        <v>0.25</v>
      </c>
      <c r="S29" s="202">
        <v>0</v>
      </c>
      <c r="T29" s="202">
        <v>0</v>
      </c>
      <c r="U29" s="202">
        <v>0.7</v>
      </c>
      <c r="V29" s="202">
        <v>0.28000000000000003</v>
      </c>
      <c r="W29" s="202">
        <v>0.61</v>
      </c>
      <c r="X29" s="202">
        <v>1.34</v>
      </c>
      <c r="Y29" s="202">
        <v>0</v>
      </c>
      <c r="Z29" s="202">
        <v>3.78</v>
      </c>
      <c r="AA29" s="202">
        <v>1.22</v>
      </c>
      <c r="AB29" s="202">
        <v>0</v>
      </c>
      <c r="AC29" s="202">
        <v>19.21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93.36</v>
      </c>
      <c r="AJ29" s="202">
        <v>0</v>
      </c>
      <c r="AK29" s="202">
        <v>100.95</v>
      </c>
      <c r="AL29" s="202">
        <v>0</v>
      </c>
      <c r="AM29" s="202">
        <v>0</v>
      </c>
      <c r="AN29" s="202">
        <v>0</v>
      </c>
      <c r="AO29" s="202">
        <v>192.99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18.36</v>
      </c>
      <c r="E30" s="202">
        <v>0</v>
      </c>
      <c r="F30" s="202">
        <v>0</v>
      </c>
      <c r="G30" s="202">
        <v>30.58</v>
      </c>
      <c r="H30" s="202">
        <v>0</v>
      </c>
      <c r="I30" s="202">
        <v>0</v>
      </c>
      <c r="J30" s="202">
        <v>39.71</v>
      </c>
      <c r="K30" s="202">
        <v>7.85</v>
      </c>
      <c r="L30" s="202">
        <v>2.4300000000000002</v>
      </c>
      <c r="M30" s="202">
        <v>0.98</v>
      </c>
      <c r="N30" s="202">
        <v>1.61</v>
      </c>
      <c r="O30" s="202">
        <v>2.27</v>
      </c>
      <c r="P30" s="202">
        <v>0.55000000000000004</v>
      </c>
      <c r="Q30" s="202">
        <v>0.28000000000000003</v>
      </c>
      <c r="R30" s="202">
        <v>0.26</v>
      </c>
      <c r="S30" s="202">
        <v>0</v>
      </c>
      <c r="T30" s="202">
        <v>0</v>
      </c>
      <c r="U30" s="202">
        <v>0.7</v>
      </c>
      <c r="V30" s="202">
        <v>0.28000000000000003</v>
      </c>
      <c r="W30" s="202">
        <v>0.61</v>
      </c>
      <c r="X30" s="202">
        <v>1.34</v>
      </c>
      <c r="Y30" s="202">
        <v>0</v>
      </c>
      <c r="Z30" s="202">
        <v>3.78</v>
      </c>
      <c r="AA30" s="202">
        <v>1.22</v>
      </c>
      <c r="AB30" s="202">
        <v>0</v>
      </c>
      <c r="AC30" s="202">
        <v>19.21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93.36</v>
      </c>
      <c r="AJ30" s="202">
        <v>0</v>
      </c>
      <c r="AK30" s="202">
        <v>100.95</v>
      </c>
      <c r="AL30" s="202">
        <v>0</v>
      </c>
      <c r="AM30" s="202">
        <v>0</v>
      </c>
      <c r="AN30" s="202">
        <v>0</v>
      </c>
      <c r="AO30" s="202">
        <v>192.99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18.36</v>
      </c>
      <c r="E31" s="202">
        <v>0</v>
      </c>
      <c r="F31" s="202">
        <v>0</v>
      </c>
      <c r="G31" s="202">
        <v>30.48</v>
      </c>
      <c r="H31" s="202">
        <v>0</v>
      </c>
      <c r="I31" s="202">
        <v>0</v>
      </c>
      <c r="J31" s="202">
        <v>39.71</v>
      </c>
      <c r="K31" s="202">
        <v>7.85</v>
      </c>
      <c r="L31" s="202">
        <v>-132.72</v>
      </c>
      <c r="M31" s="202">
        <v>0.98</v>
      </c>
      <c r="N31" s="202">
        <v>1.61</v>
      </c>
      <c r="O31" s="202">
        <v>2.27</v>
      </c>
      <c r="P31" s="202">
        <v>0.55000000000000004</v>
      </c>
      <c r="Q31" s="202">
        <v>0.28000000000000003</v>
      </c>
      <c r="R31" s="202">
        <v>0.26</v>
      </c>
      <c r="S31" s="202">
        <v>0</v>
      </c>
      <c r="T31" s="202">
        <v>0</v>
      </c>
      <c r="U31" s="202">
        <v>0.7</v>
      </c>
      <c r="V31" s="202">
        <v>0.28000000000000003</v>
      </c>
      <c r="W31" s="202">
        <v>0.61</v>
      </c>
      <c r="X31" s="202">
        <v>1.33</v>
      </c>
      <c r="Y31" s="202">
        <v>0</v>
      </c>
      <c r="Z31" s="202">
        <v>3.78</v>
      </c>
      <c r="AA31" s="202">
        <v>1.22</v>
      </c>
      <c r="AB31" s="202">
        <v>0</v>
      </c>
      <c r="AC31" s="202">
        <v>19.21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93.36</v>
      </c>
      <c r="AJ31" s="202">
        <v>0</v>
      </c>
      <c r="AK31" s="202">
        <v>100.95</v>
      </c>
      <c r="AL31" s="202">
        <v>0</v>
      </c>
      <c r="AM31" s="202">
        <v>0</v>
      </c>
      <c r="AN31" s="202">
        <v>0</v>
      </c>
      <c r="AO31" s="202">
        <v>192.99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18.36</v>
      </c>
      <c r="E32" s="202">
        <v>0</v>
      </c>
      <c r="F32" s="202">
        <v>0</v>
      </c>
      <c r="G32" s="202">
        <v>30.48</v>
      </c>
      <c r="H32" s="202">
        <v>0</v>
      </c>
      <c r="I32" s="202">
        <v>0</v>
      </c>
      <c r="J32" s="202">
        <v>39.71</v>
      </c>
      <c r="K32" s="202">
        <v>7.85</v>
      </c>
      <c r="L32" s="202">
        <v>-134.82</v>
      </c>
      <c r="M32" s="202">
        <v>0.98</v>
      </c>
      <c r="N32" s="202">
        <v>1.61</v>
      </c>
      <c r="O32" s="202">
        <v>2.27</v>
      </c>
      <c r="P32" s="202">
        <v>0.55000000000000004</v>
      </c>
      <c r="Q32" s="202">
        <v>0.28000000000000003</v>
      </c>
      <c r="R32" s="202">
        <v>0.26</v>
      </c>
      <c r="S32" s="202">
        <v>0</v>
      </c>
      <c r="T32" s="202">
        <v>0</v>
      </c>
      <c r="U32" s="202">
        <v>0.7</v>
      </c>
      <c r="V32" s="202">
        <v>0.28000000000000003</v>
      </c>
      <c r="W32" s="202">
        <v>0.77</v>
      </c>
      <c r="X32" s="202">
        <v>1.97</v>
      </c>
      <c r="Y32" s="202">
        <v>0</v>
      </c>
      <c r="Z32" s="202">
        <v>3.78</v>
      </c>
      <c r="AA32" s="202">
        <v>1.17</v>
      </c>
      <c r="AB32" s="202">
        <v>0</v>
      </c>
      <c r="AC32" s="202">
        <v>19.21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93.36</v>
      </c>
      <c r="AJ32" s="202">
        <v>0</v>
      </c>
      <c r="AK32" s="202">
        <v>100.95</v>
      </c>
      <c r="AL32" s="202">
        <v>0</v>
      </c>
      <c r="AM32" s="202">
        <v>0</v>
      </c>
      <c r="AN32" s="202">
        <v>0</v>
      </c>
      <c r="AO32" s="202">
        <v>192.99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18.36</v>
      </c>
      <c r="E33" s="202">
        <v>0</v>
      </c>
      <c r="F33" s="202">
        <v>0</v>
      </c>
      <c r="G33" s="202">
        <v>30.48</v>
      </c>
      <c r="H33" s="202">
        <v>0</v>
      </c>
      <c r="I33" s="202">
        <v>0</v>
      </c>
      <c r="J33" s="202">
        <v>39.71</v>
      </c>
      <c r="K33" s="202">
        <v>7.85</v>
      </c>
      <c r="L33" s="202">
        <v>-135.47</v>
      </c>
      <c r="M33" s="202">
        <v>0.98</v>
      </c>
      <c r="N33" s="202">
        <v>1.61</v>
      </c>
      <c r="O33" s="202">
        <v>2.27</v>
      </c>
      <c r="P33" s="202">
        <v>0.88</v>
      </c>
      <c r="Q33" s="202">
        <v>0.28000000000000003</v>
      </c>
      <c r="R33" s="202">
        <v>0.26</v>
      </c>
      <c r="S33" s="202">
        <v>0</v>
      </c>
      <c r="T33" s="202">
        <v>0</v>
      </c>
      <c r="U33" s="202">
        <v>1.44</v>
      </c>
      <c r="V33" s="202">
        <v>0.28000000000000003</v>
      </c>
      <c r="W33" s="202">
        <v>0.61</v>
      </c>
      <c r="X33" s="202">
        <v>1.34</v>
      </c>
      <c r="Y33" s="202">
        <v>0</v>
      </c>
      <c r="Z33" s="202">
        <v>3.78</v>
      </c>
      <c r="AA33" s="202">
        <v>1.17</v>
      </c>
      <c r="AB33" s="202">
        <v>0</v>
      </c>
      <c r="AC33" s="202">
        <v>19.21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93.36</v>
      </c>
      <c r="AJ33" s="202">
        <v>0</v>
      </c>
      <c r="AK33" s="202">
        <v>100.95</v>
      </c>
      <c r="AL33" s="202">
        <v>0</v>
      </c>
      <c r="AM33" s="202">
        <v>0</v>
      </c>
      <c r="AN33" s="202">
        <v>0</v>
      </c>
      <c r="AO33" s="202">
        <v>192.99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18.36</v>
      </c>
      <c r="E34" s="202">
        <v>0</v>
      </c>
      <c r="F34" s="202">
        <v>0</v>
      </c>
      <c r="G34" s="202">
        <v>30.48</v>
      </c>
      <c r="H34" s="202">
        <v>0</v>
      </c>
      <c r="I34" s="202">
        <v>0</v>
      </c>
      <c r="J34" s="202">
        <v>39.71</v>
      </c>
      <c r="K34" s="202">
        <v>7.85</v>
      </c>
      <c r="L34" s="202">
        <v>-135.47</v>
      </c>
      <c r="M34" s="202">
        <v>0.98</v>
      </c>
      <c r="N34" s="202">
        <v>1.61</v>
      </c>
      <c r="O34" s="202">
        <v>2.27</v>
      </c>
      <c r="P34" s="202">
        <v>0.92</v>
      </c>
      <c r="Q34" s="202">
        <v>0.28000000000000003</v>
      </c>
      <c r="R34" s="202">
        <v>0.26</v>
      </c>
      <c r="S34" s="202">
        <v>0</v>
      </c>
      <c r="T34" s="202">
        <v>0</v>
      </c>
      <c r="U34" s="202">
        <v>0.77</v>
      </c>
      <c r="V34" s="202">
        <v>0.28000000000000003</v>
      </c>
      <c r="W34" s="202">
        <v>0.61</v>
      </c>
      <c r="X34" s="202">
        <v>1.34</v>
      </c>
      <c r="Y34" s="202">
        <v>0</v>
      </c>
      <c r="Z34" s="202">
        <v>3.78</v>
      </c>
      <c r="AA34" s="202">
        <v>1.17</v>
      </c>
      <c r="AB34" s="202">
        <v>0</v>
      </c>
      <c r="AC34" s="202">
        <v>19.21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93.36</v>
      </c>
      <c r="AJ34" s="202">
        <v>0</v>
      </c>
      <c r="AK34" s="202">
        <v>100.95</v>
      </c>
      <c r="AL34" s="202">
        <v>0</v>
      </c>
      <c r="AM34" s="202">
        <v>0</v>
      </c>
      <c r="AN34" s="202">
        <v>0</v>
      </c>
      <c r="AO34" s="202">
        <v>192.99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18.36</v>
      </c>
      <c r="E35" s="202">
        <v>0</v>
      </c>
      <c r="F35" s="202">
        <v>0</v>
      </c>
      <c r="G35" s="202">
        <v>30.48</v>
      </c>
      <c r="H35" s="202">
        <v>0</v>
      </c>
      <c r="I35" s="202">
        <v>0</v>
      </c>
      <c r="J35" s="202">
        <v>39.47</v>
      </c>
      <c r="K35" s="202">
        <v>4.91</v>
      </c>
      <c r="L35" s="202">
        <v>-135.47</v>
      </c>
      <c r="M35" s="202">
        <v>0.98</v>
      </c>
      <c r="N35" s="202">
        <v>1.61</v>
      </c>
      <c r="O35" s="202">
        <v>2.27</v>
      </c>
      <c r="P35" s="202">
        <v>0.64</v>
      </c>
      <c r="Q35" s="202">
        <v>-4.82</v>
      </c>
      <c r="R35" s="202">
        <v>0.26</v>
      </c>
      <c r="S35" s="202">
        <v>0</v>
      </c>
      <c r="T35" s="202">
        <v>0</v>
      </c>
      <c r="U35" s="202">
        <v>1.48</v>
      </c>
      <c r="V35" s="202">
        <v>0.28000000000000003</v>
      </c>
      <c r="W35" s="202">
        <v>0.61</v>
      </c>
      <c r="X35" s="202">
        <v>1.34</v>
      </c>
      <c r="Y35" s="202">
        <v>0</v>
      </c>
      <c r="Z35" s="202">
        <v>3.78</v>
      </c>
      <c r="AA35" s="202">
        <v>1.17</v>
      </c>
      <c r="AB35" s="202">
        <v>0</v>
      </c>
      <c r="AC35" s="202">
        <v>19.61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93.36</v>
      </c>
      <c r="AJ35" s="202">
        <v>0</v>
      </c>
      <c r="AK35" s="202">
        <v>101.63</v>
      </c>
      <c r="AL35" s="202">
        <v>0</v>
      </c>
      <c r="AM35" s="202">
        <v>0</v>
      </c>
      <c r="AN35" s="202">
        <v>0</v>
      </c>
      <c r="AO35" s="202">
        <v>192.99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18.36</v>
      </c>
      <c r="E36" s="202">
        <v>0</v>
      </c>
      <c r="F36" s="202">
        <v>0</v>
      </c>
      <c r="G36" s="202">
        <v>30.48</v>
      </c>
      <c r="H36" s="202">
        <v>0</v>
      </c>
      <c r="I36" s="202">
        <v>0</v>
      </c>
      <c r="J36" s="202">
        <v>39.47</v>
      </c>
      <c r="K36" s="202">
        <v>7.85</v>
      </c>
      <c r="L36" s="202">
        <v>-135.16999999999999</v>
      </c>
      <c r="M36" s="202">
        <v>0.98</v>
      </c>
      <c r="N36" s="202">
        <v>1.61</v>
      </c>
      <c r="O36" s="202">
        <v>2.27</v>
      </c>
      <c r="P36" s="202">
        <v>0.64</v>
      </c>
      <c r="Q36" s="202">
        <v>-4.42</v>
      </c>
      <c r="R36" s="202">
        <v>0.26</v>
      </c>
      <c r="S36" s="202">
        <v>0</v>
      </c>
      <c r="T36" s="202">
        <v>0</v>
      </c>
      <c r="U36" s="202">
        <v>0.81</v>
      </c>
      <c r="V36" s="202">
        <v>0.28000000000000003</v>
      </c>
      <c r="W36" s="202">
        <v>0.61</v>
      </c>
      <c r="X36" s="202">
        <v>1.34</v>
      </c>
      <c r="Y36" s="202">
        <v>0</v>
      </c>
      <c r="Z36" s="202">
        <v>3.78</v>
      </c>
      <c r="AA36" s="202">
        <v>1.17</v>
      </c>
      <c r="AB36" s="202">
        <v>0</v>
      </c>
      <c r="AC36" s="202">
        <v>19.61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93.36</v>
      </c>
      <c r="AJ36" s="202">
        <v>0</v>
      </c>
      <c r="AK36" s="202">
        <v>101.63</v>
      </c>
      <c r="AL36" s="202">
        <v>0</v>
      </c>
      <c r="AM36" s="202">
        <v>0</v>
      </c>
      <c r="AN36" s="202">
        <v>0</v>
      </c>
      <c r="AO36" s="202">
        <v>192.99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18.36</v>
      </c>
      <c r="E37" s="202">
        <v>0</v>
      </c>
      <c r="F37" s="202">
        <v>0</v>
      </c>
      <c r="G37" s="202">
        <v>30.48</v>
      </c>
      <c r="H37" s="202">
        <v>0</v>
      </c>
      <c r="I37" s="202">
        <v>0</v>
      </c>
      <c r="J37" s="202">
        <v>39.47</v>
      </c>
      <c r="K37" s="202">
        <v>7.85</v>
      </c>
      <c r="L37" s="202">
        <v>-135.16999999999999</v>
      </c>
      <c r="M37" s="202">
        <v>0.98</v>
      </c>
      <c r="N37" s="202">
        <v>1.61</v>
      </c>
      <c r="O37" s="202">
        <v>2.27</v>
      </c>
      <c r="P37" s="202">
        <v>0.64</v>
      </c>
      <c r="Q37" s="202">
        <v>-4.42</v>
      </c>
      <c r="R37" s="202">
        <v>0.26</v>
      </c>
      <c r="S37" s="202">
        <v>0</v>
      </c>
      <c r="T37" s="202">
        <v>0</v>
      </c>
      <c r="U37" s="202">
        <v>1.53</v>
      </c>
      <c r="V37" s="202">
        <v>0.28000000000000003</v>
      </c>
      <c r="W37" s="202">
        <v>0.61</v>
      </c>
      <c r="X37" s="202">
        <v>1.34</v>
      </c>
      <c r="Y37" s="202">
        <v>0</v>
      </c>
      <c r="Z37" s="202">
        <v>3.78</v>
      </c>
      <c r="AA37" s="202">
        <v>1.17</v>
      </c>
      <c r="AB37" s="202">
        <v>0</v>
      </c>
      <c r="AC37" s="202">
        <v>7.02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93.36</v>
      </c>
      <c r="AJ37" s="202">
        <v>0</v>
      </c>
      <c r="AK37" s="202">
        <v>101.63</v>
      </c>
      <c r="AL37" s="202">
        <v>0</v>
      </c>
      <c r="AM37" s="202">
        <v>0</v>
      </c>
      <c r="AN37" s="202">
        <v>0</v>
      </c>
      <c r="AO37" s="202">
        <v>192.99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18.36</v>
      </c>
      <c r="E38" s="202">
        <v>0</v>
      </c>
      <c r="F38" s="202">
        <v>0</v>
      </c>
      <c r="G38" s="202">
        <v>30.48</v>
      </c>
      <c r="H38" s="202">
        <v>0</v>
      </c>
      <c r="I38" s="202">
        <v>0</v>
      </c>
      <c r="J38" s="202">
        <v>39.47</v>
      </c>
      <c r="K38" s="202">
        <v>7.85</v>
      </c>
      <c r="L38" s="202">
        <v>-135.16999999999999</v>
      </c>
      <c r="M38" s="202">
        <v>0.98</v>
      </c>
      <c r="N38" s="202">
        <v>1.61</v>
      </c>
      <c r="O38" s="202">
        <v>2.27</v>
      </c>
      <c r="P38" s="202">
        <v>0.64</v>
      </c>
      <c r="Q38" s="202">
        <v>-4.42</v>
      </c>
      <c r="R38" s="202">
        <v>0.26</v>
      </c>
      <c r="S38" s="202">
        <v>0</v>
      </c>
      <c r="T38" s="202">
        <v>0</v>
      </c>
      <c r="U38" s="202">
        <v>1.76</v>
      </c>
      <c r="V38" s="202">
        <v>0.28000000000000003</v>
      </c>
      <c r="W38" s="202">
        <v>0.61</v>
      </c>
      <c r="X38" s="202">
        <v>1.34</v>
      </c>
      <c r="Y38" s="202">
        <v>0</v>
      </c>
      <c r="Z38" s="202">
        <v>3.78</v>
      </c>
      <c r="AA38" s="202">
        <v>1.17</v>
      </c>
      <c r="AB38" s="202">
        <v>0</v>
      </c>
      <c r="AC38" s="202">
        <v>7.02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93.36</v>
      </c>
      <c r="AJ38" s="202">
        <v>0</v>
      </c>
      <c r="AK38" s="202">
        <v>101.63</v>
      </c>
      <c r="AL38" s="202">
        <v>0</v>
      </c>
      <c r="AM38" s="202">
        <v>0</v>
      </c>
      <c r="AN38" s="202">
        <v>0</v>
      </c>
      <c r="AO38" s="202">
        <v>192.99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18.36</v>
      </c>
      <c r="E39" s="202">
        <v>0</v>
      </c>
      <c r="F39" s="202">
        <v>0</v>
      </c>
      <c r="G39" s="202">
        <v>30.48</v>
      </c>
      <c r="H39" s="202">
        <v>0</v>
      </c>
      <c r="I39" s="202">
        <v>0</v>
      </c>
      <c r="J39" s="202">
        <v>39.47</v>
      </c>
      <c r="K39" s="202">
        <v>7.85</v>
      </c>
      <c r="L39" s="202">
        <v>-135.47</v>
      </c>
      <c r="M39" s="202">
        <v>0.98</v>
      </c>
      <c r="N39" s="202">
        <v>1.61</v>
      </c>
      <c r="O39" s="202">
        <v>2.27</v>
      </c>
      <c r="P39" s="202">
        <v>0.64</v>
      </c>
      <c r="Q39" s="202">
        <v>-4.82</v>
      </c>
      <c r="R39" s="202">
        <v>0</v>
      </c>
      <c r="S39" s="202">
        <v>0</v>
      </c>
      <c r="T39" s="202">
        <v>0</v>
      </c>
      <c r="U39" s="202">
        <v>1.69</v>
      </c>
      <c r="V39" s="202">
        <v>0.28000000000000003</v>
      </c>
      <c r="W39" s="202">
        <v>0.61</v>
      </c>
      <c r="X39" s="202">
        <v>1.34</v>
      </c>
      <c r="Y39" s="202">
        <v>0</v>
      </c>
      <c r="Z39" s="202">
        <v>3.78</v>
      </c>
      <c r="AA39" s="202">
        <v>1.17</v>
      </c>
      <c r="AB39" s="202">
        <v>0</v>
      </c>
      <c r="AC39" s="202">
        <v>7.02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93.36</v>
      </c>
      <c r="AJ39" s="202">
        <v>0</v>
      </c>
      <c r="AK39" s="202">
        <v>100.95</v>
      </c>
      <c r="AL39" s="202">
        <v>0</v>
      </c>
      <c r="AM39" s="202">
        <v>0</v>
      </c>
      <c r="AN39" s="202">
        <v>0</v>
      </c>
      <c r="AO39" s="202">
        <v>186.77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18.36</v>
      </c>
      <c r="E40" s="202">
        <v>0</v>
      </c>
      <c r="F40" s="202">
        <v>0</v>
      </c>
      <c r="G40" s="202">
        <v>30.48</v>
      </c>
      <c r="H40" s="202">
        <v>0</v>
      </c>
      <c r="I40" s="202">
        <v>0</v>
      </c>
      <c r="J40" s="202">
        <v>39.47</v>
      </c>
      <c r="K40" s="202">
        <v>7.85</v>
      </c>
      <c r="L40" s="202">
        <v>-135.47</v>
      </c>
      <c r="M40" s="202">
        <v>0.98</v>
      </c>
      <c r="N40" s="202">
        <v>1.61</v>
      </c>
      <c r="O40" s="202">
        <v>2.27</v>
      </c>
      <c r="P40" s="202">
        <v>0.64</v>
      </c>
      <c r="Q40" s="202">
        <v>-4.82</v>
      </c>
      <c r="R40" s="202">
        <v>0</v>
      </c>
      <c r="S40" s="202">
        <v>0</v>
      </c>
      <c r="T40" s="202">
        <v>0</v>
      </c>
      <c r="U40" s="202">
        <v>1.69</v>
      </c>
      <c r="V40" s="202">
        <v>0.28000000000000003</v>
      </c>
      <c r="W40" s="202">
        <v>0.61</v>
      </c>
      <c r="X40" s="202">
        <v>1.34</v>
      </c>
      <c r="Y40" s="202">
        <v>0</v>
      </c>
      <c r="Z40" s="202">
        <v>3.78</v>
      </c>
      <c r="AA40" s="202">
        <v>1.17</v>
      </c>
      <c r="AB40" s="202">
        <v>0</v>
      </c>
      <c r="AC40" s="202">
        <v>7.02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93.36</v>
      </c>
      <c r="AJ40" s="202">
        <v>0</v>
      </c>
      <c r="AK40" s="202">
        <v>100.95</v>
      </c>
      <c r="AL40" s="202">
        <v>0</v>
      </c>
      <c r="AM40" s="202">
        <v>0</v>
      </c>
      <c r="AN40" s="202">
        <v>0</v>
      </c>
      <c r="AO40" s="202">
        <v>186.77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18.36</v>
      </c>
      <c r="E41" s="202">
        <v>0</v>
      </c>
      <c r="F41" s="202">
        <v>0</v>
      </c>
      <c r="G41" s="202">
        <v>30.48</v>
      </c>
      <c r="H41" s="202">
        <v>0</v>
      </c>
      <c r="I41" s="202">
        <v>0</v>
      </c>
      <c r="J41" s="202">
        <v>39.47</v>
      </c>
      <c r="K41" s="202">
        <v>7.85</v>
      </c>
      <c r="L41" s="202">
        <v>-135.47</v>
      </c>
      <c r="M41" s="202">
        <v>0.98</v>
      </c>
      <c r="N41" s="202">
        <v>1.61</v>
      </c>
      <c r="O41" s="202">
        <v>2.27</v>
      </c>
      <c r="P41" s="202">
        <v>0.64</v>
      </c>
      <c r="Q41" s="202">
        <v>-4.82</v>
      </c>
      <c r="R41" s="202">
        <v>-1.82</v>
      </c>
      <c r="S41" s="202">
        <v>0</v>
      </c>
      <c r="T41" s="202">
        <v>0</v>
      </c>
      <c r="U41" s="202">
        <v>1.74</v>
      </c>
      <c r="V41" s="202">
        <v>0.28000000000000003</v>
      </c>
      <c r="W41" s="202">
        <v>0.61</v>
      </c>
      <c r="X41" s="202">
        <v>1.34</v>
      </c>
      <c r="Y41" s="202">
        <v>0</v>
      </c>
      <c r="Z41" s="202">
        <v>2.5499999999999998</v>
      </c>
      <c r="AA41" s="202">
        <v>1.17</v>
      </c>
      <c r="AB41" s="202">
        <v>0</v>
      </c>
      <c r="AC41" s="202">
        <v>7.02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93.36</v>
      </c>
      <c r="AJ41" s="202">
        <v>0</v>
      </c>
      <c r="AK41" s="202">
        <v>100.95</v>
      </c>
      <c r="AL41" s="202">
        <v>0</v>
      </c>
      <c r="AM41" s="202">
        <v>0</v>
      </c>
      <c r="AN41" s="202">
        <v>0</v>
      </c>
      <c r="AO41" s="202">
        <v>186.77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18.36</v>
      </c>
      <c r="E42" s="202">
        <v>0</v>
      </c>
      <c r="F42" s="202">
        <v>0</v>
      </c>
      <c r="G42" s="202">
        <v>30.48</v>
      </c>
      <c r="H42" s="202">
        <v>0</v>
      </c>
      <c r="I42" s="202">
        <v>0</v>
      </c>
      <c r="J42" s="202">
        <v>39.47</v>
      </c>
      <c r="K42" s="202">
        <v>7.85</v>
      </c>
      <c r="L42" s="202">
        <v>-135.47</v>
      </c>
      <c r="M42" s="202">
        <v>0.98</v>
      </c>
      <c r="N42" s="202">
        <v>1.61</v>
      </c>
      <c r="O42" s="202">
        <v>2.27</v>
      </c>
      <c r="P42" s="202">
        <v>0.64</v>
      </c>
      <c r="Q42" s="202">
        <v>-4.82</v>
      </c>
      <c r="R42" s="202">
        <v>-1.82</v>
      </c>
      <c r="S42" s="202">
        <v>0</v>
      </c>
      <c r="T42" s="202">
        <v>0</v>
      </c>
      <c r="U42" s="202">
        <v>1.79</v>
      </c>
      <c r="V42" s="202">
        <v>0.28000000000000003</v>
      </c>
      <c r="W42" s="202">
        <v>0.61</v>
      </c>
      <c r="X42" s="202">
        <v>1.34</v>
      </c>
      <c r="Y42" s="202">
        <v>0</v>
      </c>
      <c r="Z42" s="202">
        <v>2.5499999999999998</v>
      </c>
      <c r="AA42" s="202">
        <v>1.17</v>
      </c>
      <c r="AB42" s="202">
        <v>0</v>
      </c>
      <c r="AC42" s="202">
        <v>7.02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93.36</v>
      </c>
      <c r="AJ42" s="202">
        <v>0</v>
      </c>
      <c r="AK42" s="202">
        <v>100.95</v>
      </c>
      <c r="AL42" s="202">
        <v>0</v>
      </c>
      <c r="AM42" s="202">
        <v>0</v>
      </c>
      <c r="AN42" s="202">
        <v>0</v>
      </c>
      <c r="AO42" s="202">
        <v>186.77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18.260000000000002</v>
      </c>
      <c r="E43" s="202">
        <v>0</v>
      </c>
      <c r="F43" s="202">
        <v>0</v>
      </c>
      <c r="G43" s="202">
        <v>30.39</v>
      </c>
      <c r="H43" s="202">
        <v>0</v>
      </c>
      <c r="I43" s="202">
        <v>0</v>
      </c>
      <c r="J43" s="202">
        <v>39.47</v>
      </c>
      <c r="K43" s="202">
        <v>7.85</v>
      </c>
      <c r="L43" s="202">
        <v>-135.47</v>
      </c>
      <c r="M43" s="202">
        <v>0.98</v>
      </c>
      <c r="N43" s="202">
        <v>1.61</v>
      </c>
      <c r="O43" s="202">
        <v>2.27</v>
      </c>
      <c r="P43" s="202">
        <v>0.64</v>
      </c>
      <c r="Q43" s="202">
        <v>-4.82</v>
      </c>
      <c r="R43" s="202">
        <v>-1.82</v>
      </c>
      <c r="S43" s="202">
        <v>0</v>
      </c>
      <c r="T43" s="202">
        <v>0</v>
      </c>
      <c r="U43" s="202">
        <v>1.84</v>
      </c>
      <c r="V43" s="202">
        <v>0.28000000000000003</v>
      </c>
      <c r="W43" s="202">
        <v>0.61</v>
      </c>
      <c r="X43" s="202">
        <v>1.34</v>
      </c>
      <c r="Y43" s="202">
        <v>0</v>
      </c>
      <c r="Z43" s="202">
        <v>3.78</v>
      </c>
      <c r="AA43" s="202">
        <v>1.17</v>
      </c>
      <c r="AB43" s="202">
        <v>0</v>
      </c>
      <c r="AC43" s="202">
        <v>7.02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93.36</v>
      </c>
      <c r="AJ43" s="202">
        <v>0</v>
      </c>
      <c r="AK43" s="202">
        <v>100.95</v>
      </c>
      <c r="AL43" s="202">
        <v>0</v>
      </c>
      <c r="AM43" s="202">
        <v>0</v>
      </c>
      <c r="AN43" s="202">
        <v>0</v>
      </c>
      <c r="AO43" s="202">
        <v>186.77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18.260000000000002</v>
      </c>
      <c r="E44" s="202">
        <v>0</v>
      </c>
      <c r="F44" s="202">
        <v>0</v>
      </c>
      <c r="G44" s="202">
        <v>30.39</v>
      </c>
      <c r="H44" s="202">
        <v>0</v>
      </c>
      <c r="I44" s="202">
        <v>0</v>
      </c>
      <c r="J44" s="202">
        <v>39.47</v>
      </c>
      <c r="K44" s="202">
        <v>7.85</v>
      </c>
      <c r="L44" s="202">
        <v>-135.47</v>
      </c>
      <c r="M44" s="202">
        <v>0.98</v>
      </c>
      <c r="N44" s="202">
        <v>1.61</v>
      </c>
      <c r="O44" s="202">
        <v>2.27</v>
      </c>
      <c r="P44" s="202">
        <v>0.64</v>
      </c>
      <c r="Q44" s="202">
        <v>-4.82</v>
      </c>
      <c r="R44" s="202">
        <v>-1.82</v>
      </c>
      <c r="S44" s="202">
        <v>0</v>
      </c>
      <c r="T44" s="202">
        <v>0</v>
      </c>
      <c r="U44" s="202">
        <v>1.91</v>
      </c>
      <c r="V44" s="202">
        <v>0.28000000000000003</v>
      </c>
      <c r="W44" s="202">
        <v>0.61</v>
      </c>
      <c r="X44" s="202">
        <v>1.34</v>
      </c>
      <c r="Y44" s="202">
        <v>0</v>
      </c>
      <c r="Z44" s="202">
        <v>3.78</v>
      </c>
      <c r="AA44" s="202">
        <v>1.17</v>
      </c>
      <c r="AB44" s="202">
        <v>0</v>
      </c>
      <c r="AC44" s="202">
        <v>7.02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93.36</v>
      </c>
      <c r="AJ44" s="202">
        <v>0</v>
      </c>
      <c r="AK44" s="202">
        <v>100.95</v>
      </c>
      <c r="AL44" s="202">
        <v>0</v>
      </c>
      <c r="AM44" s="202">
        <v>0</v>
      </c>
      <c r="AN44" s="202">
        <v>0</v>
      </c>
      <c r="AO44" s="202">
        <v>186.77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18.260000000000002</v>
      </c>
      <c r="E45" s="202">
        <v>0</v>
      </c>
      <c r="F45" s="202">
        <v>0</v>
      </c>
      <c r="G45" s="202">
        <v>30.39</v>
      </c>
      <c r="H45" s="202">
        <v>0</v>
      </c>
      <c r="I45" s="202">
        <v>0</v>
      </c>
      <c r="J45" s="202">
        <v>39.47</v>
      </c>
      <c r="K45" s="202">
        <v>7.85</v>
      </c>
      <c r="L45" s="202">
        <v>-137.82</v>
      </c>
      <c r="M45" s="202">
        <v>0.98</v>
      </c>
      <c r="N45" s="202">
        <v>1.61</v>
      </c>
      <c r="O45" s="202">
        <v>2.27</v>
      </c>
      <c r="P45" s="202">
        <v>0.64</v>
      </c>
      <c r="Q45" s="202">
        <v>-4.82</v>
      </c>
      <c r="R45" s="202">
        <v>-1.82</v>
      </c>
      <c r="S45" s="202">
        <v>0</v>
      </c>
      <c r="T45" s="202">
        <v>0</v>
      </c>
      <c r="U45" s="202">
        <v>0</v>
      </c>
      <c r="V45" s="202">
        <v>0.28000000000000003</v>
      </c>
      <c r="W45" s="202">
        <v>0.61</v>
      </c>
      <c r="X45" s="202">
        <v>1.34</v>
      </c>
      <c r="Y45" s="202">
        <v>0</v>
      </c>
      <c r="Z45" s="202">
        <v>3.78</v>
      </c>
      <c r="AA45" s="202">
        <v>1.17</v>
      </c>
      <c r="AB45" s="202">
        <v>0</v>
      </c>
      <c r="AC45" s="202">
        <v>7.02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93.36</v>
      </c>
      <c r="AJ45" s="202">
        <v>0</v>
      </c>
      <c r="AK45" s="202">
        <v>100.95</v>
      </c>
      <c r="AL45" s="202">
        <v>0</v>
      </c>
      <c r="AM45" s="202">
        <v>0</v>
      </c>
      <c r="AN45" s="202">
        <v>0</v>
      </c>
      <c r="AO45" s="202">
        <v>186.77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18.260000000000002</v>
      </c>
      <c r="E46" s="202">
        <v>0</v>
      </c>
      <c r="F46" s="202">
        <v>0</v>
      </c>
      <c r="G46" s="202">
        <v>30.39</v>
      </c>
      <c r="H46" s="202">
        <v>0</v>
      </c>
      <c r="I46" s="202">
        <v>0</v>
      </c>
      <c r="J46" s="202">
        <v>39.47</v>
      </c>
      <c r="K46" s="202">
        <v>7.85</v>
      </c>
      <c r="L46" s="202">
        <v>-137.82</v>
      </c>
      <c r="M46" s="202">
        <v>0.98</v>
      </c>
      <c r="N46" s="202">
        <v>1.61</v>
      </c>
      <c r="O46" s="202">
        <v>2.27</v>
      </c>
      <c r="P46" s="202">
        <v>0.64</v>
      </c>
      <c r="Q46" s="202">
        <v>-4.82</v>
      </c>
      <c r="R46" s="202">
        <v>-1.82</v>
      </c>
      <c r="S46" s="202">
        <v>0</v>
      </c>
      <c r="T46" s="202">
        <v>0</v>
      </c>
      <c r="U46" s="202">
        <v>0</v>
      </c>
      <c r="V46" s="202">
        <v>0.28000000000000003</v>
      </c>
      <c r="W46" s="202">
        <v>0.61</v>
      </c>
      <c r="X46" s="202">
        <v>1.34</v>
      </c>
      <c r="Y46" s="202">
        <v>0</v>
      </c>
      <c r="Z46" s="202">
        <v>3.78</v>
      </c>
      <c r="AA46" s="202">
        <v>1.17</v>
      </c>
      <c r="AB46" s="202">
        <v>0</v>
      </c>
      <c r="AC46" s="202">
        <v>7.02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93.36</v>
      </c>
      <c r="AJ46" s="202">
        <v>0</v>
      </c>
      <c r="AK46" s="202">
        <v>100.95</v>
      </c>
      <c r="AL46" s="202">
        <v>0</v>
      </c>
      <c r="AM46" s="202">
        <v>0</v>
      </c>
      <c r="AN46" s="202">
        <v>0</v>
      </c>
      <c r="AO46" s="202">
        <v>186.77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18.260000000000002</v>
      </c>
      <c r="E47" s="202">
        <v>0</v>
      </c>
      <c r="F47" s="202">
        <v>0</v>
      </c>
      <c r="G47" s="202">
        <v>30.39</v>
      </c>
      <c r="H47" s="202">
        <v>0</v>
      </c>
      <c r="I47" s="202">
        <v>0</v>
      </c>
      <c r="J47" s="202">
        <v>39.47</v>
      </c>
      <c r="K47" s="202">
        <v>7.85</v>
      </c>
      <c r="L47" s="202">
        <v>-137.82</v>
      </c>
      <c r="M47" s="202">
        <v>0.98</v>
      </c>
      <c r="N47" s="202">
        <v>1.61</v>
      </c>
      <c r="O47" s="202">
        <v>2.27</v>
      </c>
      <c r="P47" s="202">
        <v>0.64</v>
      </c>
      <c r="Q47" s="202">
        <v>-4.82</v>
      </c>
      <c r="R47" s="202">
        <v>-1.82</v>
      </c>
      <c r="S47" s="202">
        <v>0</v>
      </c>
      <c r="T47" s="202">
        <v>0</v>
      </c>
      <c r="U47" s="202">
        <v>0</v>
      </c>
      <c r="V47" s="202">
        <v>0.28000000000000003</v>
      </c>
      <c r="W47" s="202">
        <v>0.61</v>
      </c>
      <c r="X47" s="202">
        <v>1.34</v>
      </c>
      <c r="Y47" s="202">
        <v>0</v>
      </c>
      <c r="Z47" s="202">
        <v>3.78</v>
      </c>
      <c r="AA47" s="202">
        <v>1.17</v>
      </c>
      <c r="AB47" s="202">
        <v>0</v>
      </c>
      <c r="AC47" s="202">
        <v>7.02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93.36</v>
      </c>
      <c r="AJ47" s="202">
        <v>0</v>
      </c>
      <c r="AK47" s="202">
        <v>100.95</v>
      </c>
      <c r="AL47" s="202">
        <v>0</v>
      </c>
      <c r="AM47" s="202">
        <v>0</v>
      </c>
      <c r="AN47" s="202">
        <v>0</v>
      </c>
      <c r="AO47" s="202">
        <v>186.77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18.260000000000002</v>
      </c>
      <c r="E48" s="202">
        <v>0</v>
      </c>
      <c r="F48" s="202">
        <v>0</v>
      </c>
      <c r="G48" s="202">
        <v>30.39</v>
      </c>
      <c r="H48" s="202">
        <v>0</v>
      </c>
      <c r="I48" s="202">
        <v>0</v>
      </c>
      <c r="J48" s="202">
        <v>39.47</v>
      </c>
      <c r="K48" s="202">
        <v>7.85</v>
      </c>
      <c r="L48" s="202">
        <v>-137.82</v>
      </c>
      <c r="M48" s="202">
        <v>0.98</v>
      </c>
      <c r="N48" s="202">
        <v>1.61</v>
      </c>
      <c r="O48" s="202">
        <v>2.27</v>
      </c>
      <c r="P48" s="202">
        <v>0.64</v>
      </c>
      <c r="Q48" s="202">
        <v>-4.82</v>
      </c>
      <c r="R48" s="202">
        <v>-1.82</v>
      </c>
      <c r="S48" s="202">
        <v>0</v>
      </c>
      <c r="T48" s="202">
        <v>0</v>
      </c>
      <c r="U48" s="202">
        <v>0</v>
      </c>
      <c r="V48" s="202">
        <v>0.28000000000000003</v>
      </c>
      <c r="W48" s="202">
        <v>0.61</v>
      </c>
      <c r="X48" s="202">
        <v>1.34</v>
      </c>
      <c r="Y48" s="202">
        <v>0</v>
      </c>
      <c r="Z48" s="202">
        <v>3.78</v>
      </c>
      <c r="AA48" s="202">
        <v>1.17</v>
      </c>
      <c r="AB48" s="202">
        <v>0</v>
      </c>
      <c r="AC48" s="202">
        <v>7.02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93.36</v>
      </c>
      <c r="AJ48" s="202">
        <v>0</v>
      </c>
      <c r="AK48" s="202">
        <v>100.95</v>
      </c>
      <c r="AL48" s="202">
        <v>0</v>
      </c>
      <c r="AM48" s="202">
        <v>0</v>
      </c>
      <c r="AN48" s="202">
        <v>0</v>
      </c>
      <c r="AO48" s="202">
        <v>186.77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18.260000000000002</v>
      </c>
      <c r="E49" s="202">
        <v>0</v>
      </c>
      <c r="F49" s="202">
        <v>0</v>
      </c>
      <c r="G49" s="202">
        <v>30.39</v>
      </c>
      <c r="H49" s="202">
        <v>0</v>
      </c>
      <c r="I49" s="202">
        <v>0</v>
      </c>
      <c r="J49" s="202">
        <v>39.47</v>
      </c>
      <c r="K49" s="202">
        <v>7.85</v>
      </c>
      <c r="L49" s="202">
        <v>-137.82</v>
      </c>
      <c r="M49" s="202">
        <v>0.98</v>
      </c>
      <c r="N49" s="202">
        <v>1.61</v>
      </c>
      <c r="O49" s="202">
        <v>2.27</v>
      </c>
      <c r="P49" s="202">
        <v>0.64</v>
      </c>
      <c r="Q49" s="202">
        <v>-4.82</v>
      </c>
      <c r="R49" s="202">
        <v>-1.82</v>
      </c>
      <c r="S49" s="202">
        <v>0</v>
      </c>
      <c r="T49" s="202">
        <v>0</v>
      </c>
      <c r="U49" s="202">
        <v>0</v>
      </c>
      <c r="V49" s="202">
        <v>0.28000000000000003</v>
      </c>
      <c r="W49" s="202">
        <v>0.61</v>
      </c>
      <c r="X49" s="202">
        <v>1.34</v>
      </c>
      <c r="Y49" s="202">
        <v>0</v>
      </c>
      <c r="Z49" s="202">
        <v>3.78</v>
      </c>
      <c r="AA49" s="202">
        <v>1.17</v>
      </c>
      <c r="AB49" s="202">
        <v>0</v>
      </c>
      <c r="AC49" s="202">
        <v>7.02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93.36</v>
      </c>
      <c r="AJ49" s="202">
        <v>0</v>
      </c>
      <c r="AK49" s="202">
        <v>100.95</v>
      </c>
      <c r="AL49" s="202">
        <v>0</v>
      </c>
      <c r="AM49" s="202">
        <v>0</v>
      </c>
      <c r="AN49" s="202">
        <v>0</v>
      </c>
      <c r="AO49" s="202">
        <v>186.77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18.260000000000002</v>
      </c>
      <c r="E50" s="202">
        <v>0</v>
      </c>
      <c r="F50" s="202">
        <v>0</v>
      </c>
      <c r="G50" s="202">
        <v>30.39</v>
      </c>
      <c r="H50" s="202">
        <v>0</v>
      </c>
      <c r="I50" s="202">
        <v>0</v>
      </c>
      <c r="J50" s="202">
        <v>39.47</v>
      </c>
      <c r="K50" s="202">
        <v>7.85</v>
      </c>
      <c r="L50" s="202">
        <v>-137.82</v>
      </c>
      <c r="M50" s="202">
        <v>0.98</v>
      </c>
      <c r="N50" s="202">
        <v>1.61</v>
      </c>
      <c r="O50" s="202">
        <v>2.27</v>
      </c>
      <c r="P50" s="202">
        <v>0.64</v>
      </c>
      <c r="Q50" s="202">
        <v>-4.82</v>
      </c>
      <c r="R50" s="202">
        <v>-1.82</v>
      </c>
      <c r="S50" s="202">
        <v>0</v>
      </c>
      <c r="T50" s="202">
        <v>0</v>
      </c>
      <c r="U50" s="202">
        <v>0</v>
      </c>
      <c r="V50" s="202">
        <v>0.28000000000000003</v>
      </c>
      <c r="W50" s="202">
        <v>0.61</v>
      </c>
      <c r="X50" s="202">
        <v>1.34</v>
      </c>
      <c r="Y50" s="202">
        <v>0</v>
      </c>
      <c r="Z50" s="202">
        <v>3.78</v>
      </c>
      <c r="AA50" s="202">
        <v>1.17</v>
      </c>
      <c r="AB50" s="202">
        <v>0</v>
      </c>
      <c r="AC50" s="202">
        <v>7.02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93.36</v>
      </c>
      <c r="AJ50" s="202">
        <v>0</v>
      </c>
      <c r="AK50" s="202">
        <v>100.95</v>
      </c>
      <c r="AL50" s="202">
        <v>0</v>
      </c>
      <c r="AM50" s="202">
        <v>0</v>
      </c>
      <c r="AN50" s="202">
        <v>0</v>
      </c>
      <c r="AO50" s="202">
        <v>186.77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18.13</v>
      </c>
      <c r="E51" s="202">
        <v>0</v>
      </c>
      <c r="F51" s="202">
        <v>0</v>
      </c>
      <c r="G51" s="202">
        <v>30.39</v>
      </c>
      <c r="H51" s="202">
        <v>0</v>
      </c>
      <c r="I51" s="202">
        <v>0</v>
      </c>
      <c r="J51" s="202">
        <v>39.47</v>
      </c>
      <c r="K51" s="202">
        <v>7.85</v>
      </c>
      <c r="L51" s="202">
        <v>-137.16999999999999</v>
      </c>
      <c r="M51" s="202">
        <v>0.98</v>
      </c>
      <c r="N51" s="202">
        <v>1.61</v>
      </c>
      <c r="O51" s="202">
        <v>2.27</v>
      </c>
      <c r="P51" s="202">
        <v>0.64</v>
      </c>
      <c r="Q51" s="202">
        <v>-2.6</v>
      </c>
      <c r="R51" s="202">
        <v>0</v>
      </c>
      <c r="S51" s="202">
        <v>0</v>
      </c>
      <c r="T51" s="202">
        <v>0</v>
      </c>
      <c r="U51" s="202">
        <v>0</v>
      </c>
      <c r="V51" s="202">
        <v>0.28000000000000003</v>
      </c>
      <c r="W51" s="202">
        <v>0.61</v>
      </c>
      <c r="X51" s="202">
        <v>1.34</v>
      </c>
      <c r="Y51" s="202">
        <v>0</v>
      </c>
      <c r="Z51" s="202">
        <v>3.78</v>
      </c>
      <c r="AA51" s="202">
        <v>1.17</v>
      </c>
      <c r="AB51" s="202">
        <v>0</v>
      </c>
      <c r="AC51" s="202">
        <v>7.02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93.36</v>
      </c>
      <c r="AJ51" s="202">
        <v>0</v>
      </c>
      <c r="AK51" s="202">
        <v>90.27</v>
      </c>
      <c r="AL51" s="202">
        <v>-20.66</v>
      </c>
      <c r="AM51" s="202">
        <v>0</v>
      </c>
      <c r="AN51" s="202">
        <v>0</v>
      </c>
      <c r="AO51" s="202">
        <v>183.66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18.13</v>
      </c>
      <c r="E52" s="202">
        <v>0</v>
      </c>
      <c r="F52" s="202">
        <v>0</v>
      </c>
      <c r="G52" s="202">
        <v>30.39</v>
      </c>
      <c r="H52" s="202">
        <v>0</v>
      </c>
      <c r="I52" s="202">
        <v>0</v>
      </c>
      <c r="J52" s="202">
        <v>39.47</v>
      </c>
      <c r="K52" s="202">
        <v>7.85</v>
      </c>
      <c r="L52" s="202">
        <v>-137.16999999999999</v>
      </c>
      <c r="M52" s="202">
        <v>0.98</v>
      </c>
      <c r="N52" s="202">
        <v>1.61</v>
      </c>
      <c r="O52" s="202">
        <v>2.27</v>
      </c>
      <c r="P52" s="202">
        <v>0.64</v>
      </c>
      <c r="Q52" s="202">
        <v>-2.6</v>
      </c>
      <c r="R52" s="202">
        <v>0</v>
      </c>
      <c r="S52" s="202">
        <v>0</v>
      </c>
      <c r="T52" s="202">
        <v>0</v>
      </c>
      <c r="U52" s="202">
        <v>0</v>
      </c>
      <c r="V52" s="202">
        <v>0.28000000000000003</v>
      </c>
      <c r="W52" s="202">
        <v>0.61</v>
      </c>
      <c r="X52" s="202">
        <v>1.34</v>
      </c>
      <c r="Y52" s="202">
        <v>0</v>
      </c>
      <c r="Z52" s="202">
        <v>3.78</v>
      </c>
      <c r="AA52" s="202">
        <v>1.17</v>
      </c>
      <c r="AB52" s="202">
        <v>0</v>
      </c>
      <c r="AC52" s="202">
        <v>7.02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93.36</v>
      </c>
      <c r="AJ52" s="202">
        <v>0</v>
      </c>
      <c r="AK52" s="202">
        <v>90.27</v>
      </c>
      <c r="AL52" s="202">
        <v>-20.66</v>
      </c>
      <c r="AM52" s="202">
        <v>0</v>
      </c>
      <c r="AN52" s="202">
        <v>0</v>
      </c>
      <c r="AO52" s="202">
        <v>183.66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0.92</v>
      </c>
      <c r="E53" s="202">
        <v>0</v>
      </c>
      <c r="F53" s="202">
        <v>0</v>
      </c>
      <c r="G53" s="202">
        <v>30.39</v>
      </c>
      <c r="H53" s="202">
        <v>0</v>
      </c>
      <c r="I53" s="202">
        <v>0</v>
      </c>
      <c r="J53" s="202">
        <v>39.47</v>
      </c>
      <c r="K53" s="202">
        <v>7.85</v>
      </c>
      <c r="L53" s="202">
        <v>-137.16999999999999</v>
      </c>
      <c r="M53" s="202">
        <v>0.98</v>
      </c>
      <c r="N53" s="202">
        <v>1.61</v>
      </c>
      <c r="O53" s="202">
        <v>2.27</v>
      </c>
      <c r="P53" s="202">
        <v>0.64</v>
      </c>
      <c r="Q53" s="202">
        <v>-2.6</v>
      </c>
      <c r="R53" s="202">
        <v>0</v>
      </c>
      <c r="S53" s="202">
        <v>0</v>
      </c>
      <c r="T53" s="202">
        <v>0</v>
      </c>
      <c r="U53" s="202">
        <v>0</v>
      </c>
      <c r="V53" s="202">
        <v>0.28000000000000003</v>
      </c>
      <c r="W53" s="202">
        <v>0.61</v>
      </c>
      <c r="X53" s="202">
        <v>1.34</v>
      </c>
      <c r="Y53" s="202">
        <v>0</v>
      </c>
      <c r="Z53" s="202">
        <v>3.78</v>
      </c>
      <c r="AA53" s="202">
        <v>1.17</v>
      </c>
      <c r="AB53" s="202">
        <v>0</v>
      </c>
      <c r="AC53" s="202">
        <v>7.02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93.36</v>
      </c>
      <c r="AJ53" s="202">
        <v>0</v>
      </c>
      <c r="AK53" s="202">
        <v>90.27</v>
      </c>
      <c r="AL53" s="202">
        <v>-20.66</v>
      </c>
      <c r="AM53" s="202">
        <v>0</v>
      </c>
      <c r="AN53" s="202">
        <v>0</v>
      </c>
      <c r="AO53" s="202">
        <v>183.66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1.84</v>
      </c>
      <c r="E54" s="202">
        <v>0</v>
      </c>
      <c r="F54" s="202">
        <v>0</v>
      </c>
      <c r="G54" s="202">
        <v>30.39</v>
      </c>
      <c r="H54" s="202">
        <v>0</v>
      </c>
      <c r="I54" s="202">
        <v>0</v>
      </c>
      <c r="J54" s="202">
        <v>39.47</v>
      </c>
      <c r="K54" s="202">
        <v>7.85</v>
      </c>
      <c r="L54" s="202">
        <v>-137.16999999999999</v>
      </c>
      <c r="M54" s="202">
        <v>0.98</v>
      </c>
      <c r="N54" s="202">
        <v>1.61</v>
      </c>
      <c r="O54" s="202">
        <v>2.27</v>
      </c>
      <c r="P54" s="202">
        <v>0.64</v>
      </c>
      <c r="Q54" s="202">
        <v>-2.6</v>
      </c>
      <c r="R54" s="202">
        <v>0</v>
      </c>
      <c r="S54" s="202">
        <v>0</v>
      </c>
      <c r="T54" s="202">
        <v>0</v>
      </c>
      <c r="U54" s="202">
        <v>0</v>
      </c>
      <c r="V54" s="202">
        <v>0.28000000000000003</v>
      </c>
      <c r="W54" s="202">
        <v>0.61</v>
      </c>
      <c r="X54" s="202">
        <v>1.34</v>
      </c>
      <c r="Y54" s="202">
        <v>0</v>
      </c>
      <c r="Z54" s="202">
        <v>3.78</v>
      </c>
      <c r="AA54" s="202">
        <v>1.17</v>
      </c>
      <c r="AB54" s="202">
        <v>0</v>
      </c>
      <c r="AC54" s="202">
        <v>7.02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93.36</v>
      </c>
      <c r="AJ54" s="202">
        <v>0</v>
      </c>
      <c r="AK54" s="202">
        <v>90.27</v>
      </c>
      <c r="AL54" s="202">
        <v>-20.66</v>
      </c>
      <c r="AM54" s="202">
        <v>0</v>
      </c>
      <c r="AN54" s="202">
        <v>0</v>
      </c>
      <c r="AO54" s="202">
        <v>183.66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1.84</v>
      </c>
      <c r="E55" s="202">
        <v>0</v>
      </c>
      <c r="F55" s="202">
        <v>0</v>
      </c>
      <c r="G55" s="202">
        <v>30.39</v>
      </c>
      <c r="H55" s="202">
        <v>0</v>
      </c>
      <c r="I55" s="202">
        <v>0</v>
      </c>
      <c r="J55" s="202">
        <v>39.47</v>
      </c>
      <c r="K55" s="202">
        <v>7.85</v>
      </c>
      <c r="L55" s="202">
        <v>-137.82</v>
      </c>
      <c r="M55" s="202">
        <v>0.98</v>
      </c>
      <c r="N55" s="202">
        <v>1.61</v>
      </c>
      <c r="O55" s="202">
        <v>2.27</v>
      </c>
      <c r="P55" s="202">
        <v>0.64</v>
      </c>
      <c r="Q55" s="202">
        <v>-4.82</v>
      </c>
      <c r="R55" s="202">
        <v>-1.82</v>
      </c>
      <c r="S55" s="202">
        <v>0</v>
      </c>
      <c r="T55" s="202">
        <v>0</v>
      </c>
      <c r="U55" s="202">
        <v>0</v>
      </c>
      <c r="V55" s="202">
        <v>0.28000000000000003</v>
      </c>
      <c r="W55" s="202">
        <v>0.61</v>
      </c>
      <c r="X55" s="202">
        <v>1.34</v>
      </c>
      <c r="Y55" s="202">
        <v>0</v>
      </c>
      <c r="Z55" s="202">
        <v>3.78</v>
      </c>
      <c r="AA55" s="202">
        <v>1.17</v>
      </c>
      <c r="AB55" s="202">
        <v>0</v>
      </c>
      <c r="AC55" s="202">
        <v>7.02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93.36</v>
      </c>
      <c r="AJ55" s="202">
        <v>0</v>
      </c>
      <c r="AK55" s="202">
        <v>90.27</v>
      </c>
      <c r="AL55" s="202">
        <v>-20.66</v>
      </c>
      <c r="AM55" s="202">
        <v>0</v>
      </c>
      <c r="AN55" s="202">
        <v>0</v>
      </c>
      <c r="AO55" s="202">
        <v>183.66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1.84</v>
      </c>
      <c r="E56" s="202">
        <v>0</v>
      </c>
      <c r="F56" s="202">
        <v>0</v>
      </c>
      <c r="G56" s="202">
        <v>30.39</v>
      </c>
      <c r="H56" s="202">
        <v>0</v>
      </c>
      <c r="I56" s="202">
        <v>0</v>
      </c>
      <c r="J56" s="202">
        <v>39.47</v>
      </c>
      <c r="K56" s="202">
        <v>7.85</v>
      </c>
      <c r="L56" s="202">
        <v>-137.82</v>
      </c>
      <c r="M56" s="202">
        <v>0.98</v>
      </c>
      <c r="N56" s="202">
        <v>1.61</v>
      </c>
      <c r="O56" s="202">
        <v>2.27</v>
      </c>
      <c r="P56" s="202">
        <v>0.64</v>
      </c>
      <c r="Q56" s="202">
        <v>-4.82</v>
      </c>
      <c r="R56" s="202">
        <v>-1.82</v>
      </c>
      <c r="S56" s="202">
        <v>0</v>
      </c>
      <c r="T56" s="202">
        <v>0</v>
      </c>
      <c r="U56" s="202">
        <v>0</v>
      </c>
      <c r="V56" s="202">
        <v>0.28000000000000003</v>
      </c>
      <c r="W56" s="202">
        <v>0.61</v>
      </c>
      <c r="X56" s="202">
        <v>1.34</v>
      </c>
      <c r="Y56" s="202">
        <v>0</v>
      </c>
      <c r="Z56" s="202">
        <v>3.78</v>
      </c>
      <c r="AA56" s="202">
        <v>1.17</v>
      </c>
      <c r="AB56" s="202">
        <v>0</v>
      </c>
      <c r="AC56" s="202">
        <v>7.02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93.36</v>
      </c>
      <c r="AJ56" s="202">
        <v>0</v>
      </c>
      <c r="AK56" s="202">
        <v>90.27</v>
      </c>
      <c r="AL56" s="202">
        <v>-20.66</v>
      </c>
      <c r="AM56" s="202">
        <v>0</v>
      </c>
      <c r="AN56" s="202">
        <v>0</v>
      </c>
      <c r="AO56" s="202">
        <v>183.66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1.84</v>
      </c>
      <c r="E57" s="202">
        <v>0</v>
      </c>
      <c r="F57" s="202">
        <v>0</v>
      </c>
      <c r="G57" s="202">
        <v>30.39</v>
      </c>
      <c r="H57" s="202">
        <v>0</v>
      </c>
      <c r="I57" s="202">
        <v>0</v>
      </c>
      <c r="J57" s="202">
        <v>39.47</v>
      </c>
      <c r="K57" s="202">
        <v>7.85</v>
      </c>
      <c r="L57" s="202">
        <v>-137.82</v>
      </c>
      <c r="M57" s="202">
        <v>0.98</v>
      </c>
      <c r="N57" s="202">
        <v>1.61</v>
      </c>
      <c r="O57" s="202">
        <v>2.27</v>
      </c>
      <c r="P57" s="202">
        <v>0.64</v>
      </c>
      <c r="Q57" s="202">
        <v>-4.82</v>
      </c>
      <c r="R57" s="202">
        <v>-1.82</v>
      </c>
      <c r="S57" s="202">
        <v>0</v>
      </c>
      <c r="T57" s="202">
        <v>0</v>
      </c>
      <c r="U57" s="202">
        <v>2.2599999999999998</v>
      </c>
      <c r="V57" s="202">
        <v>0.28000000000000003</v>
      </c>
      <c r="W57" s="202">
        <v>0.61</v>
      </c>
      <c r="X57" s="202">
        <v>1.34</v>
      </c>
      <c r="Y57" s="202">
        <v>0</v>
      </c>
      <c r="Z57" s="202">
        <v>3.78</v>
      </c>
      <c r="AA57" s="202">
        <v>1.22</v>
      </c>
      <c r="AB57" s="202">
        <v>0</v>
      </c>
      <c r="AC57" s="202">
        <v>7.02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93.36</v>
      </c>
      <c r="AJ57" s="202">
        <v>0</v>
      </c>
      <c r="AK57" s="202">
        <v>90.27</v>
      </c>
      <c r="AL57" s="202">
        <v>-20.66</v>
      </c>
      <c r="AM57" s="202">
        <v>0</v>
      </c>
      <c r="AN57" s="202">
        <v>0</v>
      </c>
      <c r="AO57" s="202">
        <v>183.66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1.84</v>
      </c>
      <c r="E58" s="202">
        <v>0</v>
      </c>
      <c r="F58" s="202">
        <v>0</v>
      </c>
      <c r="G58" s="202">
        <v>30.39</v>
      </c>
      <c r="H58" s="202">
        <v>0</v>
      </c>
      <c r="I58" s="202">
        <v>0</v>
      </c>
      <c r="J58" s="202">
        <v>39.47</v>
      </c>
      <c r="K58" s="202">
        <v>7.85</v>
      </c>
      <c r="L58" s="202">
        <v>-137.82</v>
      </c>
      <c r="M58" s="202">
        <v>0.98</v>
      </c>
      <c r="N58" s="202">
        <v>1.61</v>
      </c>
      <c r="O58" s="202">
        <v>2.27</v>
      </c>
      <c r="P58" s="202">
        <v>0.64</v>
      </c>
      <c r="Q58" s="202">
        <v>-4.82</v>
      </c>
      <c r="R58" s="202">
        <v>-1.82</v>
      </c>
      <c r="S58" s="202">
        <v>0</v>
      </c>
      <c r="T58" s="202">
        <v>0</v>
      </c>
      <c r="U58" s="202">
        <v>1.64</v>
      </c>
      <c r="V58" s="202">
        <v>0.28000000000000003</v>
      </c>
      <c r="W58" s="202">
        <v>0.61</v>
      </c>
      <c r="X58" s="202">
        <v>1.34</v>
      </c>
      <c r="Y58" s="202">
        <v>0</v>
      </c>
      <c r="Z58" s="202">
        <v>7.26</v>
      </c>
      <c r="AA58" s="202">
        <v>1.22</v>
      </c>
      <c r="AB58" s="202">
        <v>0</v>
      </c>
      <c r="AC58" s="202">
        <v>7.02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93.36</v>
      </c>
      <c r="AJ58" s="202">
        <v>0</v>
      </c>
      <c r="AK58" s="202">
        <v>90.27</v>
      </c>
      <c r="AL58" s="202">
        <v>-20.66</v>
      </c>
      <c r="AM58" s="202">
        <v>0</v>
      </c>
      <c r="AN58" s="202">
        <v>0</v>
      </c>
      <c r="AO58" s="202">
        <v>183.66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1.84</v>
      </c>
      <c r="E59" s="202">
        <v>0</v>
      </c>
      <c r="F59" s="202">
        <v>0</v>
      </c>
      <c r="G59" s="202">
        <v>30.39</v>
      </c>
      <c r="H59" s="202">
        <v>0</v>
      </c>
      <c r="I59" s="202">
        <v>0</v>
      </c>
      <c r="J59" s="202">
        <v>39.71</v>
      </c>
      <c r="K59" s="202">
        <v>7.85</v>
      </c>
      <c r="L59" s="202">
        <v>-137.82</v>
      </c>
      <c r="M59" s="202">
        <v>0.98</v>
      </c>
      <c r="N59" s="202">
        <v>1.61</v>
      </c>
      <c r="O59" s="202">
        <v>2.27</v>
      </c>
      <c r="P59" s="202">
        <v>0.64</v>
      </c>
      <c r="Q59" s="202">
        <v>-4.82</v>
      </c>
      <c r="R59" s="202">
        <v>-1.82</v>
      </c>
      <c r="S59" s="202">
        <v>0</v>
      </c>
      <c r="T59" s="202">
        <v>0</v>
      </c>
      <c r="U59" s="202">
        <v>1.65</v>
      </c>
      <c r="V59" s="202">
        <v>0.28000000000000003</v>
      </c>
      <c r="W59" s="202">
        <v>0.61</v>
      </c>
      <c r="X59" s="202">
        <v>1.26</v>
      </c>
      <c r="Y59" s="202">
        <v>0</v>
      </c>
      <c r="Z59" s="202">
        <v>0</v>
      </c>
      <c r="AA59" s="202">
        <v>0</v>
      </c>
      <c r="AB59" s="202">
        <v>0</v>
      </c>
      <c r="AC59" s="202">
        <v>7.83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93.36</v>
      </c>
      <c r="AJ59" s="202">
        <v>0</v>
      </c>
      <c r="AK59" s="202">
        <v>90.27</v>
      </c>
      <c r="AL59" s="202">
        <v>-20.66</v>
      </c>
      <c r="AM59" s="202">
        <v>0</v>
      </c>
      <c r="AN59" s="202">
        <v>0</v>
      </c>
      <c r="AO59" s="202">
        <v>183.66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1.84</v>
      </c>
      <c r="E60" s="202">
        <v>0</v>
      </c>
      <c r="F60" s="202">
        <v>0</v>
      </c>
      <c r="G60" s="202">
        <v>30.39</v>
      </c>
      <c r="H60" s="202">
        <v>0</v>
      </c>
      <c r="I60" s="202">
        <v>0</v>
      </c>
      <c r="J60" s="202">
        <v>39.71</v>
      </c>
      <c r="K60" s="202">
        <v>7.85</v>
      </c>
      <c r="L60" s="202">
        <v>-137.82</v>
      </c>
      <c r="M60" s="202">
        <v>0.98</v>
      </c>
      <c r="N60" s="202">
        <v>1.61</v>
      </c>
      <c r="O60" s="202">
        <v>2.27</v>
      </c>
      <c r="P60" s="202">
        <v>0.64</v>
      </c>
      <c r="Q60" s="202">
        <v>-4.82</v>
      </c>
      <c r="R60" s="202">
        <v>-1.82</v>
      </c>
      <c r="S60" s="202">
        <v>0</v>
      </c>
      <c r="T60" s="202">
        <v>0</v>
      </c>
      <c r="U60" s="202">
        <v>1.69</v>
      </c>
      <c r="V60" s="202">
        <v>0.28000000000000003</v>
      </c>
      <c r="W60" s="202">
        <v>0.61</v>
      </c>
      <c r="X60" s="202">
        <v>1.26</v>
      </c>
      <c r="Y60" s="202">
        <v>0</v>
      </c>
      <c r="Z60" s="202">
        <v>0</v>
      </c>
      <c r="AA60" s="202">
        <v>0</v>
      </c>
      <c r="AB60" s="202">
        <v>0</v>
      </c>
      <c r="AC60" s="202">
        <v>7.83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93.36</v>
      </c>
      <c r="AJ60" s="202">
        <v>0</v>
      </c>
      <c r="AK60" s="202">
        <v>90.27</v>
      </c>
      <c r="AL60" s="202">
        <v>-20.66</v>
      </c>
      <c r="AM60" s="202">
        <v>0</v>
      </c>
      <c r="AN60" s="202">
        <v>0</v>
      </c>
      <c r="AO60" s="202">
        <v>183.66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1.84</v>
      </c>
      <c r="E61" s="202">
        <v>0</v>
      </c>
      <c r="F61" s="202">
        <v>0</v>
      </c>
      <c r="G61" s="202">
        <v>30.39</v>
      </c>
      <c r="H61" s="202">
        <v>0</v>
      </c>
      <c r="I61" s="202">
        <v>0</v>
      </c>
      <c r="J61" s="202">
        <v>39.71</v>
      </c>
      <c r="K61" s="202">
        <v>7.85</v>
      </c>
      <c r="L61" s="202">
        <v>-137.82</v>
      </c>
      <c r="M61" s="202">
        <v>0.98</v>
      </c>
      <c r="N61" s="202">
        <v>1.61</v>
      </c>
      <c r="O61" s="202">
        <v>2.27</v>
      </c>
      <c r="P61" s="202">
        <v>0.64</v>
      </c>
      <c r="Q61" s="202">
        <v>-4.82</v>
      </c>
      <c r="R61" s="202">
        <v>-1.82</v>
      </c>
      <c r="S61" s="202">
        <v>0</v>
      </c>
      <c r="T61" s="202">
        <v>0</v>
      </c>
      <c r="U61" s="202">
        <v>0</v>
      </c>
      <c r="V61" s="202">
        <v>0.28000000000000003</v>
      </c>
      <c r="W61" s="202">
        <v>0.61</v>
      </c>
      <c r="X61" s="202">
        <v>1.26</v>
      </c>
      <c r="Y61" s="202">
        <v>0</v>
      </c>
      <c r="Z61" s="202">
        <v>3.78</v>
      </c>
      <c r="AA61" s="202">
        <v>1.22</v>
      </c>
      <c r="AB61" s="202">
        <v>0</v>
      </c>
      <c r="AC61" s="202">
        <v>7.83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93.36</v>
      </c>
      <c r="AJ61" s="202">
        <v>0</v>
      </c>
      <c r="AK61" s="202">
        <v>90.27</v>
      </c>
      <c r="AL61" s="202">
        <v>-20.66</v>
      </c>
      <c r="AM61" s="202">
        <v>0</v>
      </c>
      <c r="AN61" s="202">
        <v>0</v>
      </c>
      <c r="AO61" s="202">
        <v>183.66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1.84</v>
      </c>
      <c r="E62" s="202">
        <v>0</v>
      </c>
      <c r="F62" s="202">
        <v>0</v>
      </c>
      <c r="G62" s="202">
        <v>30.39</v>
      </c>
      <c r="H62" s="202">
        <v>0</v>
      </c>
      <c r="I62" s="202">
        <v>0</v>
      </c>
      <c r="J62" s="202">
        <v>39.71</v>
      </c>
      <c r="K62" s="202">
        <v>7.85</v>
      </c>
      <c r="L62" s="202">
        <v>-137.82</v>
      </c>
      <c r="M62" s="202">
        <v>0.98</v>
      </c>
      <c r="N62" s="202">
        <v>1.61</v>
      </c>
      <c r="O62" s="202">
        <v>2.27</v>
      </c>
      <c r="P62" s="202">
        <v>0.64</v>
      </c>
      <c r="Q62" s="202">
        <v>-4.82</v>
      </c>
      <c r="R62" s="202">
        <v>-1.82</v>
      </c>
      <c r="S62" s="202">
        <v>0</v>
      </c>
      <c r="T62" s="202">
        <v>0</v>
      </c>
      <c r="U62" s="202">
        <v>0</v>
      </c>
      <c r="V62" s="202">
        <v>0.28000000000000003</v>
      </c>
      <c r="W62" s="202">
        <v>0.54</v>
      </c>
      <c r="X62" s="202">
        <v>1.34</v>
      </c>
      <c r="Y62" s="202">
        <v>0</v>
      </c>
      <c r="Z62" s="202">
        <v>3.78</v>
      </c>
      <c r="AA62" s="202">
        <v>1.22</v>
      </c>
      <c r="AB62" s="202">
        <v>0</v>
      </c>
      <c r="AC62" s="202">
        <v>7.83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93.36</v>
      </c>
      <c r="AJ62" s="202">
        <v>0</v>
      </c>
      <c r="AK62" s="202">
        <v>90.27</v>
      </c>
      <c r="AL62" s="202">
        <v>-20.66</v>
      </c>
      <c r="AM62" s="202">
        <v>0</v>
      </c>
      <c r="AN62" s="202">
        <v>0</v>
      </c>
      <c r="AO62" s="202">
        <v>183.66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1.84</v>
      </c>
      <c r="E63" s="202">
        <v>0</v>
      </c>
      <c r="F63" s="202">
        <v>0</v>
      </c>
      <c r="G63" s="202">
        <v>30.39</v>
      </c>
      <c r="H63" s="202">
        <v>0</v>
      </c>
      <c r="I63" s="202">
        <v>0</v>
      </c>
      <c r="J63" s="202">
        <v>39.71</v>
      </c>
      <c r="K63" s="202">
        <v>7.85</v>
      </c>
      <c r="L63" s="202">
        <v>-137.82</v>
      </c>
      <c r="M63" s="202">
        <v>0.98</v>
      </c>
      <c r="N63" s="202">
        <v>1.61</v>
      </c>
      <c r="O63" s="202">
        <v>2.27</v>
      </c>
      <c r="P63" s="202">
        <v>0.64</v>
      </c>
      <c r="Q63" s="202">
        <v>-4.82</v>
      </c>
      <c r="R63" s="202">
        <v>-1.82</v>
      </c>
      <c r="S63" s="202">
        <v>0</v>
      </c>
      <c r="T63" s="202">
        <v>0</v>
      </c>
      <c r="U63" s="202">
        <v>0</v>
      </c>
      <c r="V63" s="202">
        <v>0.28000000000000003</v>
      </c>
      <c r="W63" s="202">
        <v>0.61</v>
      </c>
      <c r="X63" s="202">
        <v>1.34</v>
      </c>
      <c r="Y63" s="202">
        <v>0</v>
      </c>
      <c r="Z63" s="202">
        <v>3.78</v>
      </c>
      <c r="AA63" s="202">
        <v>1.22</v>
      </c>
      <c r="AB63" s="202">
        <v>0</v>
      </c>
      <c r="AC63" s="202">
        <v>7.83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93.36</v>
      </c>
      <c r="AJ63" s="202">
        <v>0</v>
      </c>
      <c r="AK63" s="202">
        <v>90.27</v>
      </c>
      <c r="AL63" s="202">
        <v>-20.66</v>
      </c>
      <c r="AM63" s="202">
        <v>0</v>
      </c>
      <c r="AN63" s="202">
        <v>0</v>
      </c>
      <c r="AO63" s="202">
        <v>183.66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1.84</v>
      </c>
      <c r="E64" s="202">
        <v>0</v>
      </c>
      <c r="F64" s="202">
        <v>0</v>
      </c>
      <c r="G64" s="202">
        <v>30.39</v>
      </c>
      <c r="H64" s="202">
        <v>0</v>
      </c>
      <c r="I64" s="202">
        <v>0</v>
      </c>
      <c r="J64" s="202">
        <v>39.71</v>
      </c>
      <c r="K64" s="202">
        <v>7.85</v>
      </c>
      <c r="L64" s="202">
        <v>-137.82</v>
      </c>
      <c r="M64" s="202">
        <v>0.98</v>
      </c>
      <c r="N64" s="202">
        <v>1.61</v>
      </c>
      <c r="O64" s="202">
        <v>2.27</v>
      </c>
      <c r="P64" s="202">
        <v>0.64</v>
      </c>
      <c r="Q64" s="202">
        <v>-4.82</v>
      </c>
      <c r="R64" s="202">
        <v>-1.82</v>
      </c>
      <c r="S64" s="202">
        <v>0</v>
      </c>
      <c r="T64" s="202">
        <v>0</v>
      </c>
      <c r="U64" s="202">
        <v>0</v>
      </c>
      <c r="V64" s="202">
        <v>0.28000000000000003</v>
      </c>
      <c r="W64" s="202">
        <v>0.61</v>
      </c>
      <c r="X64" s="202">
        <v>1.34</v>
      </c>
      <c r="Y64" s="202">
        <v>0</v>
      </c>
      <c r="Z64" s="202">
        <v>3.78</v>
      </c>
      <c r="AA64" s="202">
        <v>1.22</v>
      </c>
      <c r="AB64" s="202">
        <v>0</v>
      </c>
      <c r="AC64" s="202">
        <v>7.83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93.36</v>
      </c>
      <c r="AJ64" s="202">
        <v>0</v>
      </c>
      <c r="AK64" s="202">
        <v>90.27</v>
      </c>
      <c r="AL64" s="202">
        <v>-20.66</v>
      </c>
      <c r="AM64" s="202">
        <v>0</v>
      </c>
      <c r="AN64" s="202">
        <v>0</v>
      </c>
      <c r="AO64" s="202">
        <v>183.66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1.84</v>
      </c>
      <c r="E65" s="202">
        <v>0</v>
      </c>
      <c r="F65" s="202">
        <v>0</v>
      </c>
      <c r="G65" s="202">
        <v>30.39</v>
      </c>
      <c r="H65" s="202">
        <v>0</v>
      </c>
      <c r="I65" s="202">
        <v>0</v>
      </c>
      <c r="J65" s="202">
        <v>39.71</v>
      </c>
      <c r="K65" s="202">
        <v>7.85</v>
      </c>
      <c r="L65" s="202">
        <v>-102.65</v>
      </c>
      <c r="M65" s="202">
        <v>0.98</v>
      </c>
      <c r="N65" s="202">
        <v>1.61</v>
      </c>
      <c r="O65" s="202">
        <v>2.27</v>
      </c>
      <c r="P65" s="202">
        <v>0.64</v>
      </c>
      <c r="Q65" s="202">
        <v>-1.97</v>
      </c>
      <c r="R65" s="202">
        <v>-1.82</v>
      </c>
      <c r="S65" s="202">
        <v>0</v>
      </c>
      <c r="T65" s="202">
        <v>0</v>
      </c>
      <c r="U65" s="202">
        <v>0</v>
      </c>
      <c r="V65" s="202">
        <v>0.28000000000000003</v>
      </c>
      <c r="W65" s="202">
        <v>0.61</v>
      </c>
      <c r="X65" s="202">
        <v>1.34</v>
      </c>
      <c r="Y65" s="202">
        <v>0</v>
      </c>
      <c r="Z65" s="202">
        <v>3.78</v>
      </c>
      <c r="AA65" s="202">
        <v>1.22</v>
      </c>
      <c r="AB65" s="202">
        <v>0</v>
      </c>
      <c r="AC65" s="202">
        <v>7.83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93.36</v>
      </c>
      <c r="AJ65" s="202">
        <v>0</v>
      </c>
      <c r="AK65" s="202">
        <v>90.27</v>
      </c>
      <c r="AL65" s="202">
        <v>-20.66</v>
      </c>
      <c r="AM65" s="202">
        <v>0</v>
      </c>
      <c r="AN65" s="202">
        <v>0</v>
      </c>
      <c r="AO65" s="202">
        <v>183.66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1.84</v>
      </c>
      <c r="E66" s="202">
        <v>0</v>
      </c>
      <c r="F66" s="202">
        <v>0</v>
      </c>
      <c r="G66" s="202">
        <v>30.39</v>
      </c>
      <c r="H66" s="202">
        <v>0</v>
      </c>
      <c r="I66" s="202">
        <v>0</v>
      </c>
      <c r="J66" s="202">
        <v>39.71</v>
      </c>
      <c r="K66" s="202">
        <v>7.85</v>
      </c>
      <c r="L66" s="202">
        <v>-132.49</v>
      </c>
      <c r="M66" s="202">
        <v>0.98</v>
      </c>
      <c r="N66" s="202">
        <v>1.61</v>
      </c>
      <c r="O66" s="202">
        <v>2.27</v>
      </c>
      <c r="P66" s="202">
        <v>0.64</v>
      </c>
      <c r="Q66" s="202">
        <v>-1.97</v>
      </c>
      <c r="R66" s="202">
        <v>-1.82</v>
      </c>
      <c r="S66" s="202">
        <v>0</v>
      </c>
      <c r="T66" s="202">
        <v>0</v>
      </c>
      <c r="U66" s="202">
        <v>0</v>
      </c>
      <c r="V66" s="202">
        <v>0.28000000000000003</v>
      </c>
      <c r="W66" s="202">
        <v>0.61</v>
      </c>
      <c r="X66" s="202">
        <v>1.34</v>
      </c>
      <c r="Y66" s="202">
        <v>0</v>
      </c>
      <c r="Z66" s="202">
        <v>3.78</v>
      </c>
      <c r="AA66" s="202">
        <v>1.22</v>
      </c>
      <c r="AB66" s="202">
        <v>0</v>
      </c>
      <c r="AC66" s="202">
        <v>7.83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93.36</v>
      </c>
      <c r="AJ66" s="202">
        <v>0</v>
      </c>
      <c r="AK66" s="202">
        <v>90.27</v>
      </c>
      <c r="AL66" s="202">
        <v>-20.66</v>
      </c>
      <c r="AM66" s="202">
        <v>0</v>
      </c>
      <c r="AN66" s="202">
        <v>0</v>
      </c>
      <c r="AO66" s="202">
        <v>183.66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1.84</v>
      </c>
      <c r="E67" s="202">
        <v>0</v>
      </c>
      <c r="F67" s="202">
        <v>0</v>
      </c>
      <c r="G67" s="202">
        <v>30.39</v>
      </c>
      <c r="H67" s="202">
        <v>0</v>
      </c>
      <c r="I67" s="202">
        <v>0</v>
      </c>
      <c r="J67" s="202">
        <v>39.71</v>
      </c>
      <c r="K67" s="202">
        <v>7.85</v>
      </c>
      <c r="L67" s="202">
        <v>-132.49</v>
      </c>
      <c r="M67" s="202">
        <v>0.98</v>
      </c>
      <c r="N67" s="202">
        <v>1.61</v>
      </c>
      <c r="O67" s="202">
        <v>2.27</v>
      </c>
      <c r="P67" s="202">
        <v>0.64</v>
      </c>
      <c r="Q67" s="202">
        <v>-1.97</v>
      </c>
      <c r="R67" s="202">
        <v>-1.82</v>
      </c>
      <c r="S67" s="202">
        <v>0</v>
      </c>
      <c r="T67" s="202">
        <v>0</v>
      </c>
      <c r="U67" s="202">
        <v>2.5099999999999998</v>
      </c>
      <c r="V67" s="202">
        <v>0.28000000000000003</v>
      </c>
      <c r="W67" s="202">
        <v>0.61</v>
      </c>
      <c r="X67" s="202">
        <v>1.34</v>
      </c>
      <c r="Y67" s="202">
        <v>0</v>
      </c>
      <c r="Z67" s="202">
        <v>3.17</v>
      </c>
      <c r="AA67" s="202">
        <v>1.22</v>
      </c>
      <c r="AB67" s="202">
        <v>0</v>
      </c>
      <c r="AC67" s="202">
        <v>7.83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93.36</v>
      </c>
      <c r="AJ67" s="202">
        <v>0</v>
      </c>
      <c r="AK67" s="202">
        <v>90.27</v>
      </c>
      <c r="AL67" s="202">
        <v>-20.66</v>
      </c>
      <c r="AM67" s="202">
        <v>0</v>
      </c>
      <c r="AN67" s="202">
        <v>0</v>
      </c>
      <c r="AO67" s="202">
        <v>183.66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1.84</v>
      </c>
      <c r="E68" s="202">
        <v>0</v>
      </c>
      <c r="F68" s="202">
        <v>0</v>
      </c>
      <c r="G68" s="202">
        <v>30.39</v>
      </c>
      <c r="H68" s="202">
        <v>0</v>
      </c>
      <c r="I68" s="202">
        <v>0</v>
      </c>
      <c r="J68" s="202">
        <v>39.71</v>
      </c>
      <c r="K68" s="202">
        <v>7.85</v>
      </c>
      <c r="L68" s="202">
        <v>-131.85</v>
      </c>
      <c r="M68" s="202">
        <v>0.98</v>
      </c>
      <c r="N68" s="202">
        <v>1.61</v>
      </c>
      <c r="O68" s="202">
        <v>2.27</v>
      </c>
      <c r="P68" s="202">
        <v>0.64</v>
      </c>
      <c r="Q68" s="202">
        <v>0.11</v>
      </c>
      <c r="R68" s="202">
        <v>0</v>
      </c>
      <c r="S68" s="202">
        <v>0</v>
      </c>
      <c r="T68" s="202">
        <v>0</v>
      </c>
      <c r="U68" s="202">
        <v>1.88</v>
      </c>
      <c r="V68" s="202">
        <v>0.28000000000000003</v>
      </c>
      <c r="W68" s="202">
        <v>0.61</v>
      </c>
      <c r="X68" s="202">
        <v>1.34</v>
      </c>
      <c r="Y68" s="202">
        <v>0</v>
      </c>
      <c r="Z68" s="202">
        <v>3.17</v>
      </c>
      <c r="AA68" s="202">
        <v>1.22</v>
      </c>
      <c r="AB68" s="202">
        <v>0</v>
      </c>
      <c r="AC68" s="202">
        <v>7.83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93.36</v>
      </c>
      <c r="AJ68" s="202">
        <v>0</v>
      </c>
      <c r="AK68" s="202">
        <v>90.27</v>
      </c>
      <c r="AL68" s="202">
        <v>-20.66</v>
      </c>
      <c r="AM68" s="202">
        <v>0</v>
      </c>
      <c r="AN68" s="202">
        <v>0</v>
      </c>
      <c r="AO68" s="202">
        <v>183.66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1.84</v>
      </c>
      <c r="E69" s="202">
        <v>0</v>
      </c>
      <c r="F69" s="202">
        <v>0</v>
      </c>
      <c r="G69" s="202">
        <v>30.39</v>
      </c>
      <c r="H69" s="202">
        <v>0</v>
      </c>
      <c r="I69" s="202">
        <v>0</v>
      </c>
      <c r="J69" s="202">
        <v>39.71</v>
      </c>
      <c r="K69" s="202">
        <v>11.86</v>
      </c>
      <c r="L69" s="202">
        <v>-131.85</v>
      </c>
      <c r="M69" s="202">
        <v>0.98</v>
      </c>
      <c r="N69" s="202">
        <v>1.61</v>
      </c>
      <c r="O69" s="202">
        <v>2.27</v>
      </c>
      <c r="P69" s="202">
        <v>0.64</v>
      </c>
      <c r="Q69" s="202">
        <v>0.11</v>
      </c>
      <c r="R69" s="202">
        <v>0</v>
      </c>
      <c r="S69" s="202">
        <v>0</v>
      </c>
      <c r="T69" s="202">
        <v>0</v>
      </c>
      <c r="U69" s="202">
        <v>1.67</v>
      </c>
      <c r="V69" s="202">
        <v>0.28000000000000003</v>
      </c>
      <c r="W69" s="202">
        <v>0.61</v>
      </c>
      <c r="X69" s="202">
        <v>1.34</v>
      </c>
      <c r="Y69" s="202">
        <v>0</v>
      </c>
      <c r="Z69" s="202">
        <v>3.17</v>
      </c>
      <c r="AA69" s="202">
        <v>1.22</v>
      </c>
      <c r="AB69" s="202">
        <v>0</v>
      </c>
      <c r="AC69" s="202">
        <v>7.83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93.36</v>
      </c>
      <c r="AJ69" s="202">
        <v>0</v>
      </c>
      <c r="AK69" s="202">
        <v>90.27</v>
      </c>
      <c r="AL69" s="202">
        <v>-20.66</v>
      </c>
      <c r="AM69" s="202">
        <v>0</v>
      </c>
      <c r="AN69" s="202">
        <v>0</v>
      </c>
      <c r="AO69" s="202">
        <v>183.66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1.84</v>
      </c>
      <c r="E70" s="202">
        <v>0</v>
      </c>
      <c r="F70" s="202">
        <v>0</v>
      </c>
      <c r="G70" s="202">
        <v>30.39</v>
      </c>
      <c r="H70" s="202">
        <v>0</v>
      </c>
      <c r="I70" s="202">
        <v>0</v>
      </c>
      <c r="J70" s="202">
        <v>39.71</v>
      </c>
      <c r="K70" s="202">
        <v>7.85</v>
      </c>
      <c r="L70" s="202">
        <v>-131.85</v>
      </c>
      <c r="M70" s="202">
        <v>0.98</v>
      </c>
      <c r="N70" s="202">
        <v>1.61</v>
      </c>
      <c r="O70" s="202">
        <v>2.27</v>
      </c>
      <c r="P70" s="202">
        <v>0.64</v>
      </c>
      <c r="Q70" s="202">
        <v>0.11</v>
      </c>
      <c r="R70" s="202">
        <v>0</v>
      </c>
      <c r="S70" s="202">
        <v>0</v>
      </c>
      <c r="T70" s="202">
        <v>0</v>
      </c>
      <c r="U70" s="202">
        <v>1.81</v>
      </c>
      <c r="V70" s="202">
        <v>0.28000000000000003</v>
      </c>
      <c r="W70" s="202">
        <v>0.61</v>
      </c>
      <c r="X70" s="202">
        <v>1.34</v>
      </c>
      <c r="Y70" s="202">
        <v>0</v>
      </c>
      <c r="Z70" s="202">
        <v>3.17</v>
      </c>
      <c r="AA70" s="202">
        <v>1.22</v>
      </c>
      <c r="AB70" s="202">
        <v>0</v>
      </c>
      <c r="AC70" s="202">
        <v>7.83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93.36</v>
      </c>
      <c r="AJ70" s="202">
        <v>0</v>
      </c>
      <c r="AK70" s="202">
        <v>90.27</v>
      </c>
      <c r="AL70" s="202">
        <v>-20.66</v>
      </c>
      <c r="AM70" s="202">
        <v>0</v>
      </c>
      <c r="AN70" s="202">
        <v>0</v>
      </c>
      <c r="AO70" s="202">
        <v>183.66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1.84</v>
      </c>
      <c r="E71" s="202">
        <v>0</v>
      </c>
      <c r="F71" s="202">
        <v>0</v>
      </c>
      <c r="G71" s="202">
        <v>30.39</v>
      </c>
      <c r="H71" s="202">
        <v>0</v>
      </c>
      <c r="I71" s="202">
        <v>0</v>
      </c>
      <c r="J71" s="202">
        <v>39.71</v>
      </c>
      <c r="K71" s="202">
        <v>7.85</v>
      </c>
      <c r="L71" s="202">
        <v>-60.6</v>
      </c>
      <c r="M71" s="202">
        <v>0.98</v>
      </c>
      <c r="N71" s="202">
        <v>1.61</v>
      </c>
      <c r="O71" s="202">
        <v>2.27</v>
      </c>
      <c r="P71" s="202">
        <v>0.64</v>
      </c>
      <c r="Q71" s="202">
        <v>0.28000000000000003</v>
      </c>
      <c r="R71" s="202">
        <v>0.25</v>
      </c>
      <c r="S71" s="202">
        <v>0</v>
      </c>
      <c r="T71" s="202">
        <v>0</v>
      </c>
      <c r="U71" s="202">
        <v>0</v>
      </c>
      <c r="V71" s="202">
        <v>0.28000000000000003</v>
      </c>
      <c r="W71" s="202">
        <v>0.61</v>
      </c>
      <c r="X71" s="202">
        <v>1.34</v>
      </c>
      <c r="Y71" s="202">
        <v>0</v>
      </c>
      <c r="Z71" s="202">
        <v>3.17</v>
      </c>
      <c r="AA71" s="202">
        <v>1.22</v>
      </c>
      <c r="AB71" s="202">
        <v>0</v>
      </c>
      <c r="AC71" s="202">
        <v>7.83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93.36</v>
      </c>
      <c r="AJ71" s="202">
        <v>0</v>
      </c>
      <c r="AK71" s="202">
        <v>90.27</v>
      </c>
      <c r="AL71" s="202">
        <v>-20.66</v>
      </c>
      <c r="AM71" s="202">
        <v>0</v>
      </c>
      <c r="AN71" s="202">
        <v>0</v>
      </c>
      <c r="AO71" s="202">
        <v>183.66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1.84</v>
      </c>
      <c r="E72" s="202">
        <v>0</v>
      </c>
      <c r="F72" s="202">
        <v>0</v>
      </c>
      <c r="G72" s="202">
        <v>30.39</v>
      </c>
      <c r="H72" s="202">
        <v>0</v>
      </c>
      <c r="I72" s="202">
        <v>0</v>
      </c>
      <c r="J72" s="202">
        <v>39.71</v>
      </c>
      <c r="K72" s="202">
        <v>7.85</v>
      </c>
      <c r="L72" s="202">
        <v>-142.35</v>
      </c>
      <c r="M72" s="202">
        <v>0.98</v>
      </c>
      <c r="N72" s="202">
        <v>1.61</v>
      </c>
      <c r="O72" s="202">
        <v>2.27</v>
      </c>
      <c r="P72" s="202">
        <v>0.64</v>
      </c>
      <c r="Q72" s="202">
        <v>0.28000000000000003</v>
      </c>
      <c r="R72" s="202">
        <v>0.25</v>
      </c>
      <c r="S72" s="202">
        <v>0</v>
      </c>
      <c r="T72" s="202">
        <v>0</v>
      </c>
      <c r="U72" s="202">
        <v>0</v>
      </c>
      <c r="V72" s="202">
        <v>0.28000000000000003</v>
      </c>
      <c r="W72" s="202">
        <v>0.61</v>
      </c>
      <c r="X72" s="202">
        <v>1.34</v>
      </c>
      <c r="Y72" s="202">
        <v>0</v>
      </c>
      <c r="Z72" s="202">
        <v>3.17</v>
      </c>
      <c r="AA72" s="202">
        <v>1.22</v>
      </c>
      <c r="AB72" s="202">
        <v>0</v>
      </c>
      <c r="AC72" s="202">
        <v>7.83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93.36</v>
      </c>
      <c r="AJ72" s="202">
        <v>0</v>
      </c>
      <c r="AK72" s="202">
        <v>90.27</v>
      </c>
      <c r="AL72" s="202">
        <v>-20.66</v>
      </c>
      <c r="AM72" s="202">
        <v>0</v>
      </c>
      <c r="AN72" s="202">
        <v>0</v>
      </c>
      <c r="AO72" s="202">
        <v>183.66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1.84</v>
      </c>
      <c r="E73" s="202">
        <v>0</v>
      </c>
      <c r="F73" s="202">
        <v>0</v>
      </c>
      <c r="G73" s="202">
        <v>30.39</v>
      </c>
      <c r="H73" s="202">
        <v>0</v>
      </c>
      <c r="I73" s="202">
        <v>0</v>
      </c>
      <c r="J73" s="202">
        <v>39.71</v>
      </c>
      <c r="K73" s="202">
        <v>7.85</v>
      </c>
      <c r="L73" s="202">
        <v>-3.13</v>
      </c>
      <c r="M73" s="202">
        <v>0.98</v>
      </c>
      <c r="N73" s="202">
        <v>1.61</v>
      </c>
      <c r="O73" s="202">
        <v>2.27</v>
      </c>
      <c r="P73" s="202">
        <v>0.64</v>
      </c>
      <c r="Q73" s="202">
        <v>0.28000000000000003</v>
      </c>
      <c r="R73" s="202">
        <v>0.25</v>
      </c>
      <c r="S73" s="202">
        <v>0</v>
      </c>
      <c r="T73" s="202">
        <v>0</v>
      </c>
      <c r="U73" s="202">
        <v>0</v>
      </c>
      <c r="V73" s="202">
        <v>0.28000000000000003</v>
      </c>
      <c r="W73" s="202">
        <v>0.61</v>
      </c>
      <c r="X73" s="202">
        <v>1.34</v>
      </c>
      <c r="Y73" s="202">
        <v>0</v>
      </c>
      <c r="Z73" s="202">
        <v>3.17</v>
      </c>
      <c r="AA73" s="202">
        <v>1.22</v>
      </c>
      <c r="AB73" s="202">
        <v>0</v>
      </c>
      <c r="AC73" s="202">
        <v>7.83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93.36</v>
      </c>
      <c r="AJ73" s="202">
        <v>0</v>
      </c>
      <c r="AK73" s="202">
        <v>87.16</v>
      </c>
      <c r="AL73" s="202">
        <v>-26.89</v>
      </c>
      <c r="AM73" s="202">
        <v>0</v>
      </c>
      <c r="AN73" s="202">
        <v>0</v>
      </c>
      <c r="AO73" s="202">
        <v>183.66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1.84</v>
      </c>
      <c r="E74" s="202">
        <v>0</v>
      </c>
      <c r="F74" s="202">
        <v>0</v>
      </c>
      <c r="G74" s="202">
        <v>30.39</v>
      </c>
      <c r="H74" s="202">
        <v>0</v>
      </c>
      <c r="I74" s="202">
        <v>0</v>
      </c>
      <c r="J74" s="202">
        <v>39.71</v>
      </c>
      <c r="K74" s="202">
        <v>7.85</v>
      </c>
      <c r="L74" s="202">
        <v>-12.75</v>
      </c>
      <c r="M74" s="202">
        <v>0.98</v>
      </c>
      <c r="N74" s="202">
        <v>1.61</v>
      </c>
      <c r="O74" s="202">
        <v>2.27</v>
      </c>
      <c r="P74" s="202">
        <v>0.64</v>
      </c>
      <c r="Q74" s="202">
        <v>0.28000000000000003</v>
      </c>
      <c r="R74" s="202">
        <v>0.25</v>
      </c>
      <c r="S74" s="202">
        <v>0</v>
      </c>
      <c r="T74" s="202">
        <v>0</v>
      </c>
      <c r="U74" s="202">
        <v>0</v>
      </c>
      <c r="V74" s="202">
        <v>0.28000000000000003</v>
      </c>
      <c r="W74" s="202">
        <v>0.61</v>
      </c>
      <c r="X74" s="202">
        <v>1.34</v>
      </c>
      <c r="Y74" s="202">
        <v>0</v>
      </c>
      <c r="Z74" s="202">
        <v>3.17</v>
      </c>
      <c r="AA74" s="202">
        <v>1.22</v>
      </c>
      <c r="AB74" s="202">
        <v>0</v>
      </c>
      <c r="AC74" s="202">
        <v>7.83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93.36</v>
      </c>
      <c r="AJ74" s="202">
        <v>0</v>
      </c>
      <c r="AK74" s="202">
        <v>87.16</v>
      </c>
      <c r="AL74" s="202">
        <v>-26.89</v>
      </c>
      <c r="AM74" s="202">
        <v>0</v>
      </c>
      <c r="AN74" s="202">
        <v>0</v>
      </c>
      <c r="AO74" s="202">
        <v>183.66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1.84</v>
      </c>
      <c r="E75" s="202">
        <v>0</v>
      </c>
      <c r="F75" s="202">
        <v>0</v>
      </c>
      <c r="G75" s="202">
        <v>30.39</v>
      </c>
      <c r="H75" s="202">
        <v>0</v>
      </c>
      <c r="I75" s="202">
        <v>0</v>
      </c>
      <c r="J75" s="202">
        <v>39.71</v>
      </c>
      <c r="K75" s="202">
        <v>7.85</v>
      </c>
      <c r="L75" s="202">
        <v>-12.75</v>
      </c>
      <c r="M75" s="202">
        <v>0.98</v>
      </c>
      <c r="N75" s="202">
        <v>1.61</v>
      </c>
      <c r="O75" s="202">
        <v>2.27</v>
      </c>
      <c r="P75" s="202">
        <v>0.64</v>
      </c>
      <c r="Q75" s="202">
        <v>0.28000000000000003</v>
      </c>
      <c r="R75" s="202">
        <v>0.25</v>
      </c>
      <c r="S75" s="202">
        <v>0</v>
      </c>
      <c r="T75" s="202">
        <v>0</v>
      </c>
      <c r="U75" s="202">
        <v>0</v>
      </c>
      <c r="V75" s="202">
        <v>0.28000000000000003</v>
      </c>
      <c r="W75" s="202">
        <v>0.61</v>
      </c>
      <c r="X75" s="202">
        <v>1.34</v>
      </c>
      <c r="Y75" s="202">
        <v>0</v>
      </c>
      <c r="Z75" s="202">
        <v>3.17</v>
      </c>
      <c r="AA75" s="202">
        <v>1.22</v>
      </c>
      <c r="AB75" s="202">
        <v>0</v>
      </c>
      <c r="AC75" s="202">
        <v>7.83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93.36</v>
      </c>
      <c r="AJ75" s="202">
        <v>0</v>
      </c>
      <c r="AK75" s="202">
        <v>49.36</v>
      </c>
      <c r="AL75" s="202">
        <v>0</v>
      </c>
      <c r="AM75" s="202">
        <v>0</v>
      </c>
      <c r="AN75" s="202">
        <v>0</v>
      </c>
      <c r="AO75" s="202">
        <v>186.77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1.84</v>
      </c>
      <c r="E76" s="202">
        <v>0</v>
      </c>
      <c r="F76" s="202">
        <v>0</v>
      </c>
      <c r="G76" s="202">
        <v>30.39</v>
      </c>
      <c r="H76" s="202">
        <v>0</v>
      </c>
      <c r="I76" s="202">
        <v>0</v>
      </c>
      <c r="J76" s="202">
        <v>39.71</v>
      </c>
      <c r="K76" s="202">
        <v>7.85</v>
      </c>
      <c r="L76" s="202">
        <v>-12.75</v>
      </c>
      <c r="M76" s="202">
        <v>0.98</v>
      </c>
      <c r="N76" s="202">
        <v>1.61</v>
      </c>
      <c r="O76" s="202">
        <v>2.27</v>
      </c>
      <c r="P76" s="202">
        <v>0.64</v>
      </c>
      <c r="Q76" s="202">
        <v>0.28000000000000003</v>
      </c>
      <c r="R76" s="202">
        <v>0.25</v>
      </c>
      <c r="S76" s="202">
        <v>0</v>
      </c>
      <c r="T76" s="202">
        <v>0</v>
      </c>
      <c r="U76" s="202">
        <v>0</v>
      </c>
      <c r="V76" s="202">
        <v>0.28000000000000003</v>
      </c>
      <c r="W76" s="202">
        <v>0.61</v>
      </c>
      <c r="X76" s="202">
        <v>1.34</v>
      </c>
      <c r="Y76" s="202">
        <v>0</v>
      </c>
      <c r="Z76" s="202">
        <v>3.17</v>
      </c>
      <c r="AA76" s="202">
        <v>1.22</v>
      </c>
      <c r="AB76" s="202">
        <v>0</v>
      </c>
      <c r="AC76" s="202">
        <v>7.83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93.36</v>
      </c>
      <c r="AJ76" s="202">
        <v>0</v>
      </c>
      <c r="AK76" s="202">
        <v>4.1399999999999997</v>
      </c>
      <c r="AL76" s="202">
        <v>0</v>
      </c>
      <c r="AM76" s="202">
        <v>0</v>
      </c>
      <c r="AN76" s="202">
        <v>0</v>
      </c>
      <c r="AO76" s="202">
        <v>186.77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1.84</v>
      </c>
      <c r="E77" s="202">
        <v>0</v>
      </c>
      <c r="F77" s="202">
        <v>0</v>
      </c>
      <c r="G77" s="202">
        <v>30.38</v>
      </c>
      <c r="H77" s="202">
        <v>0</v>
      </c>
      <c r="I77" s="202">
        <v>0</v>
      </c>
      <c r="J77" s="202">
        <v>39.71</v>
      </c>
      <c r="K77" s="202">
        <v>7.85</v>
      </c>
      <c r="L77" s="202">
        <v>-3.05</v>
      </c>
      <c r="M77" s="202">
        <v>0.98</v>
      </c>
      <c r="N77" s="202">
        <v>1.61</v>
      </c>
      <c r="O77" s="202">
        <v>2.27</v>
      </c>
      <c r="P77" s="202">
        <v>0.64</v>
      </c>
      <c r="Q77" s="202">
        <v>0.28000000000000003</v>
      </c>
      <c r="R77" s="202">
        <v>0.25</v>
      </c>
      <c r="S77" s="202">
        <v>0</v>
      </c>
      <c r="T77" s="202">
        <v>0</v>
      </c>
      <c r="U77" s="202">
        <v>0</v>
      </c>
      <c r="V77" s="202">
        <v>0.28000000000000003</v>
      </c>
      <c r="W77" s="202">
        <v>0.61</v>
      </c>
      <c r="X77" s="202">
        <v>1.34</v>
      </c>
      <c r="Y77" s="202">
        <v>0</v>
      </c>
      <c r="Z77" s="202">
        <v>3.17</v>
      </c>
      <c r="AA77" s="202">
        <v>1.22</v>
      </c>
      <c r="AB77" s="202">
        <v>0</v>
      </c>
      <c r="AC77" s="202">
        <v>7.83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93.36</v>
      </c>
      <c r="AJ77" s="202">
        <v>0</v>
      </c>
      <c r="AK77" s="202">
        <v>-14</v>
      </c>
      <c r="AL77" s="202">
        <v>0</v>
      </c>
      <c r="AM77" s="202">
        <v>0</v>
      </c>
      <c r="AN77" s="202">
        <v>0</v>
      </c>
      <c r="AO77" s="202">
        <v>186.77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1.84</v>
      </c>
      <c r="E78" s="202">
        <v>0</v>
      </c>
      <c r="F78" s="202">
        <v>0</v>
      </c>
      <c r="G78" s="202">
        <v>30.38</v>
      </c>
      <c r="H78" s="202">
        <v>0</v>
      </c>
      <c r="I78" s="202">
        <v>0</v>
      </c>
      <c r="J78" s="202">
        <v>39.71</v>
      </c>
      <c r="K78" s="202">
        <v>7.85</v>
      </c>
      <c r="L78" s="202">
        <v>-3.05</v>
      </c>
      <c r="M78" s="202">
        <v>0.98</v>
      </c>
      <c r="N78" s="202">
        <v>1.61</v>
      </c>
      <c r="O78" s="202">
        <v>2.27</v>
      </c>
      <c r="P78" s="202">
        <v>0.64</v>
      </c>
      <c r="Q78" s="202">
        <v>0.28000000000000003</v>
      </c>
      <c r="R78" s="202">
        <v>0.25</v>
      </c>
      <c r="S78" s="202">
        <v>0</v>
      </c>
      <c r="T78" s="202">
        <v>0</v>
      </c>
      <c r="U78" s="202">
        <v>0</v>
      </c>
      <c r="V78" s="202">
        <v>0.28000000000000003</v>
      </c>
      <c r="W78" s="202">
        <v>0.61</v>
      </c>
      <c r="X78" s="202">
        <v>1.34</v>
      </c>
      <c r="Y78" s="202">
        <v>0</v>
      </c>
      <c r="Z78" s="202">
        <v>3.17</v>
      </c>
      <c r="AA78" s="202">
        <v>1.22</v>
      </c>
      <c r="AB78" s="202">
        <v>0</v>
      </c>
      <c r="AC78" s="202">
        <v>7.83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93.36</v>
      </c>
      <c r="AJ78" s="202">
        <v>0</v>
      </c>
      <c r="AK78" s="202">
        <v>-77.569999999999993</v>
      </c>
      <c r="AL78" s="202">
        <v>0</v>
      </c>
      <c r="AM78" s="202">
        <v>0</v>
      </c>
      <c r="AN78" s="202">
        <v>0</v>
      </c>
      <c r="AO78" s="202">
        <v>186.77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1.84</v>
      </c>
      <c r="E79" s="202">
        <v>0</v>
      </c>
      <c r="F79" s="202">
        <v>0</v>
      </c>
      <c r="G79" s="202">
        <v>30.38</v>
      </c>
      <c r="H79" s="202">
        <v>0</v>
      </c>
      <c r="I79" s="202">
        <v>0</v>
      </c>
      <c r="J79" s="202">
        <v>39.71</v>
      </c>
      <c r="K79" s="202">
        <v>7.85</v>
      </c>
      <c r="L79" s="202">
        <v>-12.75</v>
      </c>
      <c r="M79" s="202">
        <v>0.98</v>
      </c>
      <c r="N79" s="202">
        <v>1.61</v>
      </c>
      <c r="O79" s="202">
        <v>2.27</v>
      </c>
      <c r="P79" s="202">
        <v>0.64</v>
      </c>
      <c r="Q79" s="202">
        <v>0.28000000000000003</v>
      </c>
      <c r="R79" s="202">
        <v>0.25</v>
      </c>
      <c r="S79" s="202">
        <v>0</v>
      </c>
      <c r="T79" s="202">
        <v>0</v>
      </c>
      <c r="U79" s="202">
        <v>0</v>
      </c>
      <c r="V79" s="202">
        <v>0.28000000000000003</v>
      </c>
      <c r="W79" s="202">
        <v>0.61</v>
      </c>
      <c r="X79" s="202">
        <v>1.34</v>
      </c>
      <c r="Y79" s="202">
        <v>0</v>
      </c>
      <c r="Z79" s="202">
        <v>3.17</v>
      </c>
      <c r="AA79" s="202">
        <v>1.22</v>
      </c>
      <c r="AB79" s="202">
        <v>0</v>
      </c>
      <c r="AC79" s="202">
        <v>7.83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93.36</v>
      </c>
      <c r="AJ79" s="202">
        <v>0</v>
      </c>
      <c r="AK79" s="202">
        <v>-137.27000000000001</v>
      </c>
      <c r="AL79" s="202">
        <v>0</v>
      </c>
      <c r="AM79" s="202">
        <v>0</v>
      </c>
      <c r="AN79" s="202">
        <v>0</v>
      </c>
      <c r="AO79" s="202">
        <v>186.77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1.84</v>
      </c>
      <c r="E80" s="202">
        <v>0</v>
      </c>
      <c r="F80" s="202">
        <v>0</v>
      </c>
      <c r="G80" s="202">
        <v>30.38</v>
      </c>
      <c r="H80" s="202">
        <v>0</v>
      </c>
      <c r="I80" s="202">
        <v>0</v>
      </c>
      <c r="J80" s="202">
        <v>39.71</v>
      </c>
      <c r="K80" s="202">
        <v>7.85</v>
      </c>
      <c r="L80" s="202">
        <v>-12.75</v>
      </c>
      <c r="M80" s="202">
        <v>0.98</v>
      </c>
      <c r="N80" s="202">
        <v>1.61</v>
      </c>
      <c r="O80" s="202">
        <v>2.27</v>
      </c>
      <c r="P80" s="202">
        <v>0.64</v>
      </c>
      <c r="Q80" s="202">
        <v>0.28000000000000003</v>
      </c>
      <c r="R80" s="202">
        <v>0.25</v>
      </c>
      <c r="S80" s="202">
        <v>0</v>
      </c>
      <c r="T80" s="202">
        <v>0</v>
      </c>
      <c r="U80" s="202">
        <v>0</v>
      </c>
      <c r="V80" s="202">
        <v>0.28000000000000003</v>
      </c>
      <c r="W80" s="202">
        <v>0.61</v>
      </c>
      <c r="X80" s="202">
        <v>1.34</v>
      </c>
      <c r="Y80" s="202">
        <v>0</v>
      </c>
      <c r="Z80" s="202">
        <v>3.17</v>
      </c>
      <c r="AA80" s="202">
        <v>1.22</v>
      </c>
      <c r="AB80" s="202">
        <v>0</v>
      </c>
      <c r="AC80" s="202">
        <v>7.83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93.36</v>
      </c>
      <c r="AJ80" s="202">
        <v>0</v>
      </c>
      <c r="AK80" s="202">
        <v>-164.92</v>
      </c>
      <c r="AL80" s="202">
        <v>0</v>
      </c>
      <c r="AM80" s="202">
        <v>0</v>
      </c>
      <c r="AN80" s="202">
        <v>0</v>
      </c>
      <c r="AO80" s="202">
        <v>186.77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1.84</v>
      </c>
      <c r="E81" s="202">
        <v>0</v>
      </c>
      <c r="F81" s="202">
        <v>0</v>
      </c>
      <c r="G81" s="202">
        <v>30.38</v>
      </c>
      <c r="H81" s="202">
        <v>0</v>
      </c>
      <c r="I81" s="202">
        <v>0</v>
      </c>
      <c r="J81" s="202">
        <v>39.71</v>
      </c>
      <c r="K81" s="202">
        <v>7.85</v>
      </c>
      <c r="L81" s="202">
        <v>-12.75</v>
      </c>
      <c r="M81" s="202">
        <v>0.98</v>
      </c>
      <c r="N81" s="202">
        <v>1.61</v>
      </c>
      <c r="O81" s="202">
        <v>2.27</v>
      </c>
      <c r="P81" s="202">
        <v>0.64</v>
      </c>
      <c r="Q81" s="202">
        <v>0.28000000000000003</v>
      </c>
      <c r="R81" s="202">
        <v>0.25</v>
      </c>
      <c r="S81" s="202">
        <v>0</v>
      </c>
      <c r="T81" s="202">
        <v>0</v>
      </c>
      <c r="U81" s="202">
        <v>0</v>
      </c>
      <c r="V81" s="202">
        <v>0.28000000000000003</v>
      </c>
      <c r="W81" s="202">
        <v>0.61</v>
      </c>
      <c r="X81" s="202">
        <v>1.34</v>
      </c>
      <c r="Y81" s="202">
        <v>0</v>
      </c>
      <c r="Z81" s="202">
        <v>3.17</v>
      </c>
      <c r="AA81" s="202">
        <v>1.22</v>
      </c>
      <c r="AB81" s="202">
        <v>0</v>
      </c>
      <c r="AC81" s="202">
        <v>7.83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93.36</v>
      </c>
      <c r="AJ81" s="202">
        <v>0</v>
      </c>
      <c r="AK81" s="202">
        <v>-164.92</v>
      </c>
      <c r="AL81" s="202">
        <v>0</v>
      </c>
      <c r="AM81" s="202">
        <v>0</v>
      </c>
      <c r="AN81" s="202">
        <v>0</v>
      </c>
      <c r="AO81" s="202">
        <v>186.77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1.84</v>
      </c>
      <c r="E82" s="202">
        <v>0</v>
      </c>
      <c r="F82" s="202">
        <v>0</v>
      </c>
      <c r="G82" s="202">
        <v>30.38</v>
      </c>
      <c r="H82" s="202">
        <v>0</v>
      </c>
      <c r="I82" s="202">
        <v>0</v>
      </c>
      <c r="J82" s="202">
        <v>39.71</v>
      </c>
      <c r="K82" s="202">
        <v>7.85</v>
      </c>
      <c r="L82" s="202">
        <v>-12.75</v>
      </c>
      <c r="M82" s="202">
        <v>0.98</v>
      </c>
      <c r="N82" s="202">
        <v>1.61</v>
      </c>
      <c r="O82" s="202">
        <v>2.27</v>
      </c>
      <c r="P82" s="202">
        <v>0.64</v>
      </c>
      <c r="Q82" s="202">
        <v>0.28000000000000003</v>
      </c>
      <c r="R82" s="202">
        <v>0.25</v>
      </c>
      <c r="S82" s="202">
        <v>0</v>
      </c>
      <c r="T82" s="202">
        <v>0</v>
      </c>
      <c r="U82" s="202">
        <v>0</v>
      </c>
      <c r="V82" s="202">
        <v>0.28000000000000003</v>
      </c>
      <c r="W82" s="202">
        <v>0.61</v>
      </c>
      <c r="X82" s="202">
        <v>1.34</v>
      </c>
      <c r="Y82" s="202">
        <v>0</v>
      </c>
      <c r="Z82" s="202">
        <v>3.17</v>
      </c>
      <c r="AA82" s="202">
        <v>1.22</v>
      </c>
      <c r="AB82" s="202">
        <v>0</v>
      </c>
      <c r="AC82" s="202">
        <v>7.83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93.36</v>
      </c>
      <c r="AJ82" s="202">
        <v>0</v>
      </c>
      <c r="AK82" s="202">
        <v>-164.92</v>
      </c>
      <c r="AL82" s="202">
        <v>0</v>
      </c>
      <c r="AM82" s="202">
        <v>0</v>
      </c>
      <c r="AN82" s="202">
        <v>0</v>
      </c>
      <c r="AO82" s="202">
        <v>186.77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0.48</v>
      </c>
      <c r="E83" s="202">
        <v>0</v>
      </c>
      <c r="F83" s="202">
        <v>0</v>
      </c>
      <c r="G83" s="202">
        <v>-26.17</v>
      </c>
      <c r="H83" s="202">
        <v>0</v>
      </c>
      <c r="I83" s="202">
        <v>0</v>
      </c>
      <c r="J83" s="202">
        <v>39.71</v>
      </c>
      <c r="K83" s="202">
        <v>7.85</v>
      </c>
      <c r="L83" s="202">
        <v>-12.75</v>
      </c>
      <c r="M83" s="202">
        <v>0.98</v>
      </c>
      <c r="N83" s="202">
        <v>1.61</v>
      </c>
      <c r="O83" s="202">
        <v>2.27</v>
      </c>
      <c r="P83" s="202">
        <v>0.64</v>
      </c>
      <c r="Q83" s="202">
        <v>0.28000000000000003</v>
      </c>
      <c r="R83" s="202">
        <v>0.25</v>
      </c>
      <c r="S83" s="202">
        <v>0</v>
      </c>
      <c r="T83" s="202">
        <v>0</v>
      </c>
      <c r="U83" s="202">
        <v>0</v>
      </c>
      <c r="V83" s="202">
        <v>0.28000000000000003</v>
      </c>
      <c r="W83" s="202">
        <v>0.61</v>
      </c>
      <c r="X83" s="202">
        <v>1.34</v>
      </c>
      <c r="Y83" s="202">
        <v>0</v>
      </c>
      <c r="Z83" s="202">
        <v>3.17</v>
      </c>
      <c r="AA83" s="202">
        <v>1.22</v>
      </c>
      <c r="AB83" s="202">
        <v>0</v>
      </c>
      <c r="AC83" s="202">
        <v>7.83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93.36</v>
      </c>
      <c r="AJ83" s="202">
        <v>0</v>
      </c>
      <c r="AK83" s="202">
        <v>-164.92</v>
      </c>
      <c r="AL83" s="202">
        <v>0</v>
      </c>
      <c r="AM83" s="202">
        <v>0</v>
      </c>
      <c r="AN83" s="202">
        <v>0</v>
      </c>
      <c r="AO83" s="202">
        <v>186.77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-1.93</v>
      </c>
      <c r="E84" s="202">
        <v>0</v>
      </c>
      <c r="F84" s="202">
        <v>0</v>
      </c>
      <c r="G84" s="202">
        <v>-26.17</v>
      </c>
      <c r="H84" s="202">
        <v>0</v>
      </c>
      <c r="I84" s="202">
        <v>0</v>
      </c>
      <c r="J84" s="202">
        <v>39.71</v>
      </c>
      <c r="K84" s="202">
        <v>7.85</v>
      </c>
      <c r="L84" s="202">
        <v>-12.75</v>
      </c>
      <c r="M84" s="202">
        <v>0.98</v>
      </c>
      <c r="N84" s="202">
        <v>1.61</v>
      </c>
      <c r="O84" s="202">
        <v>2.27</v>
      </c>
      <c r="P84" s="202">
        <v>0.64</v>
      </c>
      <c r="Q84" s="202">
        <v>0.28000000000000003</v>
      </c>
      <c r="R84" s="202">
        <v>0.25</v>
      </c>
      <c r="S84" s="202">
        <v>0</v>
      </c>
      <c r="T84" s="202">
        <v>0</v>
      </c>
      <c r="U84" s="202">
        <v>0</v>
      </c>
      <c r="V84" s="202">
        <v>0.28000000000000003</v>
      </c>
      <c r="W84" s="202">
        <v>0.61</v>
      </c>
      <c r="X84" s="202">
        <v>1.34</v>
      </c>
      <c r="Y84" s="202">
        <v>0</v>
      </c>
      <c r="Z84" s="202">
        <v>3.17</v>
      </c>
      <c r="AA84" s="202">
        <v>1.22</v>
      </c>
      <c r="AB84" s="202">
        <v>0</v>
      </c>
      <c r="AC84" s="202">
        <v>7.83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93.36</v>
      </c>
      <c r="AJ84" s="202">
        <v>0</v>
      </c>
      <c r="AK84" s="202">
        <v>-164.92</v>
      </c>
      <c r="AL84" s="202">
        <v>0</v>
      </c>
      <c r="AM84" s="202">
        <v>0</v>
      </c>
      <c r="AN84" s="202">
        <v>0</v>
      </c>
      <c r="AO84" s="202">
        <v>186.77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-1.93</v>
      </c>
      <c r="E85" s="202">
        <v>0</v>
      </c>
      <c r="F85" s="202">
        <v>0</v>
      </c>
      <c r="G85" s="202">
        <v>-26.17</v>
      </c>
      <c r="H85" s="202">
        <v>0</v>
      </c>
      <c r="I85" s="202">
        <v>0</v>
      </c>
      <c r="J85" s="202">
        <v>39.71</v>
      </c>
      <c r="K85" s="202">
        <v>7.85</v>
      </c>
      <c r="L85" s="202">
        <v>-12.75</v>
      </c>
      <c r="M85" s="202">
        <v>0.98</v>
      </c>
      <c r="N85" s="202">
        <v>1.61</v>
      </c>
      <c r="O85" s="202">
        <v>2.27</v>
      </c>
      <c r="P85" s="202">
        <v>0.64</v>
      </c>
      <c r="Q85" s="202">
        <v>0.28000000000000003</v>
      </c>
      <c r="R85" s="202">
        <v>0.25</v>
      </c>
      <c r="S85" s="202">
        <v>0</v>
      </c>
      <c r="T85" s="202">
        <v>0</v>
      </c>
      <c r="U85" s="202">
        <v>0</v>
      </c>
      <c r="V85" s="202">
        <v>0.28000000000000003</v>
      </c>
      <c r="W85" s="202">
        <v>0.61</v>
      </c>
      <c r="X85" s="202">
        <v>1.34</v>
      </c>
      <c r="Y85" s="202">
        <v>0</v>
      </c>
      <c r="Z85" s="202">
        <v>3.17</v>
      </c>
      <c r="AA85" s="202">
        <v>1.22</v>
      </c>
      <c r="AB85" s="202">
        <v>0</v>
      </c>
      <c r="AC85" s="202">
        <v>7.83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93.36</v>
      </c>
      <c r="AJ85" s="202">
        <v>0</v>
      </c>
      <c r="AK85" s="202">
        <v>-164.92</v>
      </c>
      <c r="AL85" s="202">
        <v>0</v>
      </c>
      <c r="AM85" s="202">
        <v>0</v>
      </c>
      <c r="AN85" s="202">
        <v>0</v>
      </c>
      <c r="AO85" s="202">
        <v>186.77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-1.93</v>
      </c>
      <c r="E86" s="202">
        <v>0</v>
      </c>
      <c r="F86" s="202">
        <v>0</v>
      </c>
      <c r="G86" s="202">
        <v>-26.17</v>
      </c>
      <c r="H86" s="202">
        <v>0</v>
      </c>
      <c r="I86" s="202">
        <v>0</v>
      </c>
      <c r="J86" s="202">
        <v>39.71</v>
      </c>
      <c r="K86" s="202">
        <v>7.85</v>
      </c>
      <c r="L86" s="202">
        <v>-12.75</v>
      </c>
      <c r="M86" s="202">
        <v>0.98</v>
      </c>
      <c r="N86" s="202">
        <v>1.61</v>
      </c>
      <c r="O86" s="202">
        <v>2.27</v>
      </c>
      <c r="P86" s="202">
        <v>0.64</v>
      </c>
      <c r="Q86" s="202">
        <v>0.28000000000000003</v>
      </c>
      <c r="R86" s="202">
        <v>0.25</v>
      </c>
      <c r="S86" s="202">
        <v>0</v>
      </c>
      <c r="T86" s="202">
        <v>0</v>
      </c>
      <c r="U86" s="202">
        <v>0</v>
      </c>
      <c r="V86" s="202">
        <v>0.28000000000000003</v>
      </c>
      <c r="W86" s="202">
        <v>0.61</v>
      </c>
      <c r="X86" s="202">
        <v>1.34</v>
      </c>
      <c r="Y86" s="202">
        <v>0</v>
      </c>
      <c r="Z86" s="202">
        <v>3.17</v>
      </c>
      <c r="AA86" s="202">
        <v>1.22</v>
      </c>
      <c r="AB86" s="202">
        <v>0</v>
      </c>
      <c r="AC86" s="202">
        <v>7.83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93.36</v>
      </c>
      <c r="AJ86" s="202">
        <v>0</v>
      </c>
      <c r="AK86" s="202">
        <v>-164.92</v>
      </c>
      <c r="AL86" s="202">
        <v>0</v>
      </c>
      <c r="AM86" s="202">
        <v>0</v>
      </c>
      <c r="AN86" s="202">
        <v>0</v>
      </c>
      <c r="AO86" s="202">
        <v>186.77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-1.93</v>
      </c>
      <c r="E87" s="202">
        <v>0</v>
      </c>
      <c r="F87" s="202">
        <v>0</v>
      </c>
      <c r="G87" s="202">
        <v>-44.93</v>
      </c>
      <c r="H87" s="202">
        <v>0</v>
      </c>
      <c r="I87" s="202">
        <v>0</v>
      </c>
      <c r="J87" s="202">
        <v>39.71</v>
      </c>
      <c r="K87" s="202">
        <v>7.85</v>
      </c>
      <c r="L87" s="202">
        <v>-12.75</v>
      </c>
      <c r="M87" s="202">
        <v>0.98</v>
      </c>
      <c r="N87" s="202">
        <v>1.61</v>
      </c>
      <c r="O87" s="202">
        <v>2.27</v>
      </c>
      <c r="P87" s="202">
        <v>0.64</v>
      </c>
      <c r="Q87" s="202">
        <v>0.28000000000000003</v>
      </c>
      <c r="R87" s="202">
        <v>0.25</v>
      </c>
      <c r="S87" s="202">
        <v>0</v>
      </c>
      <c r="T87" s="202">
        <v>0</v>
      </c>
      <c r="U87" s="202">
        <v>0</v>
      </c>
      <c r="V87" s="202">
        <v>0.28000000000000003</v>
      </c>
      <c r="W87" s="202">
        <v>0.61</v>
      </c>
      <c r="X87" s="202">
        <v>1.34</v>
      </c>
      <c r="Y87" s="202">
        <v>0</v>
      </c>
      <c r="Z87" s="202">
        <v>3.17</v>
      </c>
      <c r="AA87" s="202">
        <v>1.22</v>
      </c>
      <c r="AB87" s="202">
        <v>0</v>
      </c>
      <c r="AC87" s="202">
        <v>7.83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93.36</v>
      </c>
      <c r="AJ87" s="202">
        <v>0</v>
      </c>
      <c r="AK87" s="202">
        <v>-164.92</v>
      </c>
      <c r="AL87" s="202">
        <v>0</v>
      </c>
      <c r="AM87" s="202">
        <v>0</v>
      </c>
      <c r="AN87" s="202">
        <v>0</v>
      </c>
      <c r="AO87" s="202">
        <v>186.77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-2.95</v>
      </c>
      <c r="E88" s="202">
        <v>0</v>
      </c>
      <c r="F88" s="202">
        <v>0</v>
      </c>
      <c r="G88" s="202">
        <v>-44.93</v>
      </c>
      <c r="H88" s="202">
        <v>0</v>
      </c>
      <c r="I88" s="202">
        <v>0</v>
      </c>
      <c r="J88" s="202">
        <v>39.71</v>
      </c>
      <c r="K88" s="202">
        <v>7.85</v>
      </c>
      <c r="L88" s="202">
        <v>-12.75</v>
      </c>
      <c r="M88" s="202">
        <v>0.98</v>
      </c>
      <c r="N88" s="202">
        <v>1.61</v>
      </c>
      <c r="O88" s="202">
        <v>2.27</v>
      </c>
      <c r="P88" s="202">
        <v>0.64</v>
      </c>
      <c r="Q88" s="202">
        <v>0.28000000000000003</v>
      </c>
      <c r="R88" s="202">
        <v>0.25</v>
      </c>
      <c r="S88" s="202">
        <v>0</v>
      </c>
      <c r="T88" s="202">
        <v>0</v>
      </c>
      <c r="U88" s="202">
        <v>0</v>
      </c>
      <c r="V88" s="202">
        <v>0.28000000000000003</v>
      </c>
      <c r="W88" s="202">
        <v>0.61</v>
      </c>
      <c r="X88" s="202">
        <v>1.34</v>
      </c>
      <c r="Y88" s="202">
        <v>0</v>
      </c>
      <c r="Z88" s="202">
        <v>3.17</v>
      </c>
      <c r="AA88" s="202">
        <v>1.22</v>
      </c>
      <c r="AB88" s="202">
        <v>0</v>
      </c>
      <c r="AC88" s="202">
        <v>7.83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93.36</v>
      </c>
      <c r="AJ88" s="202">
        <v>0</v>
      </c>
      <c r="AK88" s="202">
        <v>-164.92</v>
      </c>
      <c r="AL88" s="202">
        <v>0</v>
      </c>
      <c r="AM88" s="202">
        <v>0</v>
      </c>
      <c r="AN88" s="202">
        <v>0</v>
      </c>
      <c r="AO88" s="202">
        <v>186.77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-2.95</v>
      </c>
      <c r="E89" s="202">
        <v>0</v>
      </c>
      <c r="F89" s="202">
        <v>0</v>
      </c>
      <c r="G89" s="202">
        <v>-44.93</v>
      </c>
      <c r="H89" s="202">
        <v>0</v>
      </c>
      <c r="I89" s="202">
        <v>0</v>
      </c>
      <c r="J89" s="202">
        <v>39.71</v>
      </c>
      <c r="K89" s="202">
        <v>7.85</v>
      </c>
      <c r="L89" s="202">
        <v>-12.75</v>
      </c>
      <c r="M89" s="202">
        <v>0.98</v>
      </c>
      <c r="N89" s="202">
        <v>1.61</v>
      </c>
      <c r="O89" s="202">
        <v>2.27</v>
      </c>
      <c r="P89" s="202">
        <v>0.64</v>
      </c>
      <c r="Q89" s="202">
        <v>0.28000000000000003</v>
      </c>
      <c r="R89" s="202">
        <v>0.25</v>
      </c>
      <c r="S89" s="202">
        <v>0</v>
      </c>
      <c r="T89" s="202">
        <v>0</v>
      </c>
      <c r="U89" s="202">
        <v>0</v>
      </c>
      <c r="V89" s="202">
        <v>0.28000000000000003</v>
      </c>
      <c r="W89" s="202">
        <v>0.61</v>
      </c>
      <c r="X89" s="202">
        <v>1.34</v>
      </c>
      <c r="Y89" s="202">
        <v>0</v>
      </c>
      <c r="Z89" s="202">
        <v>3.17</v>
      </c>
      <c r="AA89" s="202">
        <v>1.22</v>
      </c>
      <c r="AB89" s="202">
        <v>0</v>
      </c>
      <c r="AC89" s="202">
        <v>19.48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93.36</v>
      </c>
      <c r="AJ89" s="202">
        <v>0</v>
      </c>
      <c r="AK89" s="202">
        <v>-164.92</v>
      </c>
      <c r="AL89" s="202">
        <v>0</v>
      </c>
      <c r="AM89" s="202">
        <v>0</v>
      </c>
      <c r="AN89" s="202">
        <v>0</v>
      </c>
      <c r="AO89" s="202">
        <v>186.77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-2.95</v>
      </c>
      <c r="E90" s="202">
        <v>0</v>
      </c>
      <c r="F90" s="202">
        <v>0</v>
      </c>
      <c r="G90" s="202">
        <v>-44.93</v>
      </c>
      <c r="H90" s="202">
        <v>0</v>
      </c>
      <c r="I90" s="202">
        <v>0</v>
      </c>
      <c r="J90" s="202">
        <v>39.71</v>
      </c>
      <c r="K90" s="202">
        <v>7.85</v>
      </c>
      <c r="L90" s="202">
        <v>-12.75</v>
      </c>
      <c r="M90" s="202">
        <v>0.98</v>
      </c>
      <c r="N90" s="202">
        <v>1.61</v>
      </c>
      <c r="O90" s="202">
        <v>2.27</v>
      </c>
      <c r="P90" s="202">
        <v>0.64</v>
      </c>
      <c r="Q90" s="202">
        <v>0.28000000000000003</v>
      </c>
      <c r="R90" s="202">
        <v>0.25</v>
      </c>
      <c r="S90" s="202">
        <v>0</v>
      </c>
      <c r="T90" s="202">
        <v>0</v>
      </c>
      <c r="U90" s="202">
        <v>0</v>
      </c>
      <c r="V90" s="202">
        <v>0.28000000000000003</v>
      </c>
      <c r="W90" s="202">
        <v>0.61</v>
      </c>
      <c r="X90" s="202">
        <v>1.34</v>
      </c>
      <c r="Y90" s="202">
        <v>0</v>
      </c>
      <c r="Z90" s="202">
        <v>3.17</v>
      </c>
      <c r="AA90" s="202">
        <v>1.22</v>
      </c>
      <c r="AB90" s="202">
        <v>0</v>
      </c>
      <c r="AC90" s="202">
        <v>19.48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93.36</v>
      </c>
      <c r="AJ90" s="202">
        <v>0</v>
      </c>
      <c r="AK90" s="202">
        <v>-164.92</v>
      </c>
      <c r="AL90" s="202">
        <v>0</v>
      </c>
      <c r="AM90" s="202">
        <v>0</v>
      </c>
      <c r="AN90" s="202">
        <v>0</v>
      </c>
      <c r="AO90" s="202">
        <v>186.77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-2.95</v>
      </c>
      <c r="E91" s="202">
        <v>0</v>
      </c>
      <c r="F91" s="202">
        <v>0</v>
      </c>
      <c r="G91" s="202">
        <v>-45.08</v>
      </c>
      <c r="H91" s="202">
        <v>0</v>
      </c>
      <c r="I91" s="202">
        <v>0</v>
      </c>
      <c r="J91" s="202">
        <v>39.71</v>
      </c>
      <c r="K91" s="202">
        <v>7.85</v>
      </c>
      <c r="L91" s="202">
        <v>-12.75</v>
      </c>
      <c r="M91" s="202">
        <v>0.98</v>
      </c>
      <c r="N91" s="202">
        <v>1.61</v>
      </c>
      <c r="O91" s="202">
        <v>2.27</v>
      </c>
      <c r="P91" s="202">
        <v>0.64</v>
      </c>
      <c r="Q91" s="202">
        <v>0.28000000000000003</v>
      </c>
      <c r="R91" s="202">
        <v>0.25</v>
      </c>
      <c r="S91" s="202">
        <v>0</v>
      </c>
      <c r="T91" s="202">
        <v>0</v>
      </c>
      <c r="U91" s="202">
        <v>0</v>
      </c>
      <c r="V91" s="202">
        <v>0.28000000000000003</v>
      </c>
      <c r="W91" s="202">
        <v>0.61</v>
      </c>
      <c r="X91" s="202">
        <v>1.34</v>
      </c>
      <c r="Y91" s="202">
        <v>0</v>
      </c>
      <c r="Z91" s="202">
        <v>3.17</v>
      </c>
      <c r="AA91" s="202">
        <v>1.22</v>
      </c>
      <c r="AB91" s="202">
        <v>0</v>
      </c>
      <c r="AC91" s="202">
        <v>19.48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93.36</v>
      </c>
      <c r="AJ91" s="202">
        <v>0</v>
      </c>
      <c r="AK91" s="202">
        <v>-164.92</v>
      </c>
      <c r="AL91" s="202">
        <v>0</v>
      </c>
      <c r="AM91" s="202">
        <v>0</v>
      </c>
      <c r="AN91" s="202">
        <v>0</v>
      </c>
      <c r="AO91" s="202">
        <v>186.77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-2.95</v>
      </c>
      <c r="E92" s="202">
        <v>0</v>
      </c>
      <c r="F92" s="202">
        <v>0</v>
      </c>
      <c r="G92" s="202">
        <v>-45.08</v>
      </c>
      <c r="H92" s="202">
        <v>0</v>
      </c>
      <c r="I92" s="202">
        <v>0</v>
      </c>
      <c r="J92" s="202">
        <v>39.71</v>
      </c>
      <c r="K92" s="202">
        <v>7.85</v>
      </c>
      <c r="L92" s="202">
        <v>-12.75</v>
      </c>
      <c r="M92" s="202">
        <v>0.98</v>
      </c>
      <c r="N92" s="202">
        <v>1.61</v>
      </c>
      <c r="O92" s="202">
        <v>2.27</v>
      </c>
      <c r="P92" s="202">
        <v>0.64</v>
      </c>
      <c r="Q92" s="202">
        <v>0.28000000000000003</v>
      </c>
      <c r="R92" s="202">
        <v>0.25</v>
      </c>
      <c r="S92" s="202">
        <v>0</v>
      </c>
      <c r="T92" s="202">
        <v>0</v>
      </c>
      <c r="U92" s="202">
        <v>0</v>
      </c>
      <c r="V92" s="202">
        <v>0.28000000000000003</v>
      </c>
      <c r="W92" s="202">
        <v>0.61</v>
      </c>
      <c r="X92" s="202">
        <v>1.34</v>
      </c>
      <c r="Y92" s="202">
        <v>0</v>
      </c>
      <c r="Z92" s="202">
        <v>3.17</v>
      </c>
      <c r="AA92" s="202">
        <v>1.22</v>
      </c>
      <c r="AB92" s="202">
        <v>0</v>
      </c>
      <c r="AC92" s="202">
        <v>19.48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93.36</v>
      </c>
      <c r="AJ92" s="202">
        <v>0</v>
      </c>
      <c r="AK92" s="202">
        <v>-164.92</v>
      </c>
      <c r="AL92" s="202">
        <v>0</v>
      </c>
      <c r="AM92" s="202">
        <v>0</v>
      </c>
      <c r="AN92" s="202">
        <v>0</v>
      </c>
      <c r="AO92" s="202">
        <v>186.77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-6.37</v>
      </c>
      <c r="E93" s="202">
        <v>0</v>
      </c>
      <c r="F93" s="202">
        <v>0</v>
      </c>
      <c r="G93" s="202">
        <v>-45.08</v>
      </c>
      <c r="H93" s="202">
        <v>0</v>
      </c>
      <c r="I93" s="202">
        <v>0</v>
      </c>
      <c r="J93" s="202">
        <v>39.71</v>
      </c>
      <c r="K93" s="202">
        <v>7.85</v>
      </c>
      <c r="L93" s="202">
        <v>-12.75</v>
      </c>
      <c r="M93" s="202">
        <v>0.98</v>
      </c>
      <c r="N93" s="202">
        <v>1.61</v>
      </c>
      <c r="O93" s="202">
        <v>2.27</v>
      </c>
      <c r="P93" s="202">
        <v>0.64</v>
      </c>
      <c r="Q93" s="202">
        <v>0.28000000000000003</v>
      </c>
      <c r="R93" s="202">
        <v>0.25</v>
      </c>
      <c r="S93" s="202">
        <v>0</v>
      </c>
      <c r="T93" s="202">
        <v>0</v>
      </c>
      <c r="U93" s="202">
        <v>0</v>
      </c>
      <c r="V93" s="202">
        <v>0.28000000000000003</v>
      </c>
      <c r="W93" s="202">
        <v>0.61</v>
      </c>
      <c r="X93" s="202">
        <v>1.34</v>
      </c>
      <c r="Y93" s="202">
        <v>0</v>
      </c>
      <c r="Z93" s="202">
        <v>3.17</v>
      </c>
      <c r="AA93" s="202">
        <v>1.22</v>
      </c>
      <c r="AB93" s="202">
        <v>0</v>
      </c>
      <c r="AC93" s="202">
        <v>19.48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93.36</v>
      </c>
      <c r="AJ93" s="202">
        <v>0</v>
      </c>
      <c r="AK93" s="202">
        <v>-164.92</v>
      </c>
      <c r="AL93" s="202">
        <v>0</v>
      </c>
      <c r="AM93" s="202">
        <v>0</v>
      </c>
      <c r="AN93" s="202">
        <v>0</v>
      </c>
      <c r="AO93" s="202">
        <v>186.77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-6.37</v>
      </c>
      <c r="E94" s="202">
        <v>0</v>
      </c>
      <c r="F94" s="202">
        <v>0</v>
      </c>
      <c r="G94" s="202">
        <v>-45.08</v>
      </c>
      <c r="H94" s="202">
        <v>0</v>
      </c>
      <c r="I94" s="202">
        <v>0</v>
      </c>
      <c r="J94" s="202">
        <v>39.71</v>
      </c>
      <c r="K94" s="202">
        <v>7.85</v>
      </c>
      <c r="L94" s="202">
        <v>-12.75</v>
      </c>
      <c r="M94" s="202">
        <v>0.98</v>
      </c>
      <c r="N94" s="202">
        <v>1.61</v>
      </c>
      <c r="O94" s="202">
        <v>2.27</v>
      </c>
      <c r="P94" s="202">
        <v>0.64</v>
      </c>
      <c r="Q94" s="202">
        <v>0.28000000000000003</v>
      </c>
      <c r="R94" s="202">
        <v>0.25</v>
      </c>
      <c r="S94" s="202">
        <v>0</v>
      </c>
      <c r="T94" s="202">
        <v>0</v>
      </c>
      <c r="U94" s="202">
        <v>0</v>
      </c>
      <c r="V94" s="202">
        <v>0.28000000000000003</v>
      </c>
      <c r="W94" s="202">
        <v>0.61</v>
      </c>
      <c r="X94" s="202">
        <v>1.34</v>
      </c>
      <c r="Y94" s="202">
        <v>0</v>
      </c>
      <c r="Z94" s="202">
        <v>3.17</v>
      </c>
      <c r="AA94" s="202">
        <v>1.22</v>
      </c>
      <c r="AB94" s="202">
        <v>0</v>
      </c>
      <c r="AC94" s="202">
        <v>19.48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93.36</v>
      </c>
      <c r="AJ94" s="202">
        <v>0</v>
      </c>
      <c r="AK94" s="202">
        <v>-164.92</v>
      </c>
      <c r="AL94" s="202">
        <v>0</v>
      </c>
      <c r="AM94" s="202">
        <v>0</v>
      </c>
      <c r="AN94" s="202">
        <v>0</v>
      </c>
      <c r="AO94" s="202">
        <v>186.77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-6.37</v>
      </c>
      <c r="E95" s="202">
        <v>0</v>
      </c>
      <c r="F95" s="202">
        <v>0</v>
      </c>
      <c r="G95" s="202">
        <v>-45.08</v>
      </c>
      <c r="H95" s="202">
        <v>0</v>
      </c>
      <c r="I95" s="202">
        <v>0</v>
      </c>
      <c r="J95" s="202">
        <v>39.71</v>
      </c>
      <c r="K95" s="202">
        <v>7.85</v>
      </c>
      <c r="L95" s="202">
        <v>-12.75</v>
      </c>
      <c r="M95" s="202">
        <v>0.98</v>
      </c>
      <c r="N95" s="202">
        <v>1.61</v>
      </c>
      <c r="O95" s="202">
        <v>2.27</v>
      </c>
      <c r="P95" s="202">
        <v>0.64</v>
      </c>
      <c r="Q95" s="202">
        <v>0.28000000000000003</v>
      </c>
      <c r="R95" s="202">
        <v>0.25</v>
      </c>
      <c r="S95" s="202">
        <v>0</v>
      </c>
      <c r="T95" s="202">
        <v>0</v>
      </c>
      <c r="U95" s="202">
        <v>0</v>
      </c>
      <c r="V95" s="202">
        <v>0.28000000000000003</v>
      </c>
      <c r="W95" s="202">
        <v>0.61</v>
      </c>
      <c r="X95" s="202">
        <v>1.34</v>
      </c>
      <c r="Y95" s="202">
        <v>0</v>
      </c>
      <c r="Z95" s="202">
        <v>3.17</v>
      </c>
      <c r="AA95" s="202">
        <v>1.22</v>
      </c>
      <c r="AB95" s="202">
        <v>0</v>
      </c>
      <c r="AC95" s="202">
        <v>19.48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93.36</v>
      </c>
      <c r="AJ95" s="202">
        <v>0</v>
      </c>
      <c r="AK95" s="202">
        <v>-164.92</v>
      </c>
      <c r="AL95" s="202">
        <v>0</v>
      </c>
      <c r="AM95" s="202">
        <v>0</v>
      </c>
      <c r="AN95" s="202">
        <v>0</v>
      </c>
      <c r="AO95" s="202">
        <v>186.77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-8.43</v>
      </c>
      <c r="E96" s="202">
        <v>0</v>
      </c>
      <c r="F96" s="202">
        <v>0</v>
      </c>
      <c r="G96" s="202">
        <v>-45.08</v>
      </c>
      <c r="H96" s="202">
        <v>0</v>
      </c>
      <c r="I96" s="202">
        <v>0</v>
      </c>
      <c r="J96" s="202">
        <v>39.71</v>
      </c>
      <c r="K96" s="202">
        <v>7.85</v>
      </c>
      <c r="L96" s="202">
        <v>-12.75</v>
      </c>
      <c r="M96" s="202">
        <v>0.98</v>
      </c>
      <c r="N96" s="202">
        <v>1.61</v>
      </c>
      <c r="O96" s="202">
        <v>2.27</v>
      </c>
      <c r="P96" s="202">
        <v>0.64</v>
      </c>
      <c r="Q96" s="202">
        <v>0.28000000000000003</v>
      </c>
      <c r="R96" s="202">
        <v>0.25</v>
      </c>
      <c r="S96" s="202">
        <v>0</v>
      </c>
      <c r="T96" s="202">
        <v>0</v>
      </c>
      <c r="U96" s="202">
        <v>0</v>
      </c>
      <c r="V96" s="202">
        <v>0.28000000000000003</v>
      </c>
      <c r="W96" s="202">
        <v>0.61</v>
      </c>
      <c r="X96" s="202">
        <v>1.34</v>
      </c>
      <c r="Y96" s="202">
        <v>0</v>
      </c>
      <c r="Z96" s="202">
        <v>3.17</v>
      </c>
      <c r="AA96" s="202">
        <v>1.22</v>
      </c>
      <c r="AB96" s="202">
        <v>0</v>
      </c>
      <c r="AC96" s="202">
        <v>19.48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93.36</v>
      </c>
      <c r="AJ96" s="202">
        <v>0</v>
      </c>
      <c r="AK96" s="202">
        <v>-164.92</v>
      </c>
      <c r="AL96" s="202">
        <v>0</v>
      </c>
      <c r="AM96" s="202">
        <v>0</v>
      </c>
      <c r="AN96" s="202">
        <v>0</v>
      </c>
      <c r="AO96" s="202">
        <v>186.77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-8.43</v>
      </c>
      <c r="E97" s="202">
        <v>0</v>
      </c>
      <c r="F97" s="202">
        <v>0</v>
      </c>
      <c r="G97" s="202">
        <v>-45.08</v>
      </c>
      <c r="H97" s="202">
        <v>0</v>
      </c>
      <c r="I97" s="202">
        <v>0</v>
      </c>
      <c r="J97" s="202">
        <v>39.71</v>
      </c>
      <c r="K97" s="202">
        <v>7.85</v>
      </c>
      <c r="L97" s="202">
        <v>-12.75</v>
      </c>
      <c r="M97" s="202">
        <v>0.98</v>
      </c>
      <c r="N97" s="202">
        <v>1.61</v>
      </c>
      <c r="O97" s="202">
        <v>2.27</v>
      </c>
      <c r="P97" s="202">
        <v>0.64</v>
      </c>
      <c r="Q97" s="202">
        <v>0.28000000000000003</v>
      </c>
      <c r="R97" s="202">
        <v>0.25</v>
      </c>
      <c r="S97" s="202">
        <v>0</v>
      </c>
      <c r="T97" s="202">
        <v>0</v>
      </c>
      <c r="U97" s="202">
        <v>0</v>
      </c>
      <c r="V97" s="202">
        <v>0.28000000000000003</v>
      </c>
      <c r="W97" s="202">
        <v>0.61</v>
      </c>
      <c r="X97" s="202">
        <v>1.34</v>
      </c>
      <c r="Y97" s="202">
        <v>0</v>
      </c>
      <c r="Z97" s="202">
        <v>3.17</v>
      </c>
      <c r="AA97" s="202">
        <v>1.22</v>
      </c>
      <c r="AB97" s="202">
        <v>0</v>
      </c>
      <c r="AC97" s="202">
        <v>19.48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93.36</v>
      </c>
      <c r="AJ97" s="202">
        <v>0</v>
      </c>
      <c r="AK97" s="202">
        <v>-164.92</v>
      </c>
      <c r="AL97" s="202">
        <v>0</v>
      </c>
      <c r="AM97" s="202">
        <v>0</v>
      </c>
      <c r="AN97" s="202">
        <v>0</v>
      </c>
      <c r="AO97" s="202">
        <v>186.77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-8.43</v>
      </c>
      <c r="E98" s="202">
        <v>0</v>
      </c>
      <c r="F98" s="202">
        <v>0</v>
      </c>
      <c r="G98" s="202">
        <v>-45.08</v>
      </c>
      <c r="H98" s="202">
        <v>0</v>
      </c>
      <c r="I98" s="202">
        <v>0</v>
      </c>
      <c r="J98" s="202">
        <v>39.71</v>
      </c>
      <c r="K98" s="202">
        <v>7.85</v>
      </c>
      <c r="L98" s="202">
        <v>-12.75</v>
      </c>
      <c r="M98" s="202">
        <v>0.98</v>
      </c>
      <c r="N98" s="202">
        <v>1.61</v>
      </c>
      <c r="O98" s="202">
        <v>2.27</v>
      </c>
      <c r="P98" s="202">
        <v>0.64</v>
      </c>
      <c r="Q98" s="202">
        <v>0.28000000000000003</v>
      </c>
      <c r="R98" s="202">
        <v>0.25</v>
      </c>
      <c r="S98" s="202">
        <v>0</v>
      </c>
      <c r="T98" s="202">
        <v>0</v>
      </c>
      <c r="U98" s="202">
        <v>0</v>
      </c>
      <c r="V98" s="202">
        <v>0.28000000000000003</v>
      </c>
      <c r="W98" s="202">
        <v>0.61</v>
      </c>
      <c r="X98" s="202">
        <v>1.34</v>
      </c>
      <c r="Y98" s="202">
        <v>0</v>
      </c>
      <c r="Z98" s="202">
        <v>3.17</v>
      </c>
      <c r="AA98" s="202">
        <v>1.22</v>
      </c>
      <c r="AB98" s="202">
        <v>0</v>
      </c>
      <c r="AC98" s="202">
        <v>19.48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93.36</v>
      </c>
      <c r="AJ98" s="202">
        <v>0</v>
      </c>
      <c r="AK98" s="202">
        <v>-164.92</v>
      </c>
      <c r="AL98" s="202">
        <v>0</v>
      </c>
      <c r="AM98" s="202">
        <v>0</v>
      </c>
      <c r="AN98" s="202">
        <v>0</v>
      </c>
      <c r="AO98" s="202">
        <v>186.77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0.22891750000000025</v>
      </c>
      <c r="E99">
        <f t="shared" si="0"/>
        <v>0</v>
      </c>
      <c r="F99">
        <f t="shared" si="0"/>
        <v>0</v>
      </c>
      <c r="G99">
        <f t="shared" si="0"/>
        <v>0.44812500000000105</v>
      </c>
      <c r="H99">
        <f t="shared" si="0"/>
        <v>0</v>
      </c>
      <c r="I99">
        <f t="shared" si="0"/>
        <v>0</v>
      </c>
      <c r="J99">
        <f t="shared" si="0"/>
        <v>0.95160000000000033</v>
      </c>
      <c r="K99">
        <f t="shared" si="0"/>
        <v>0.19386750000000036</v>
      </c>
      <c r="L99">
        <f t="shared" si="0"/>
        <v>-1.4738150000000008</v>
      </c>
      <c r="M99">
        <f t="shared" si="0"/>
        <v>2.3520000000000006E-2</v>
      </c>
      <c r="N99">
        <f t="shared" si="0"/>
        <v>3.8640000000000049E-2</v>
      </c>
      <c r="O99">
        <f t="shared" si="0"/>
        <v>5.4480000000000084E-2</v>
      </c>
      <c r="P99">
        <f t="shared" si="0"/>
        <v>1.4977500000000012E-2</v>
      </c>
      <c r="Q99">
        <f t="shared" si="0"/>
        <v>-3.0522499999999959E-2</v>
      </c>
      <c r="R99">
        <f t="shared" si="0"/>
        <v>-4.3799999999999976E-3</v>
      </c>
      <c r="S99">
        <f t="shared" si="0"/>
        <v>0</v>
      </c>
      <c r="T99">
        <f t="shared" si="0"/>
        <v>0</v>
      </c>
      <c r="U99">
        <f t="shared" si="0"/>
        <v>1.3639999999999999E-2</v>
      </c>
      <c r="V99">
        <f t="shared" si="0"/>
        <v>6.7200000000000081E-3</v>
      </c>
      <c r="W99">
        <f t="shared" si="0"/>
        <v>1.466249999999999E-2</v>
      </c>
      <c r="X99">
        <f t="shared" si="0"/>
        <v>3.2255000000000061E-2</v>
      </c>
      <c r="Y99">
        <f t="shared" si="0"/>
        <v>0</v>
      </c>
      <c r="Z99">
        <f t="shared" si="0"/>
        <v>8.3675000000000083E-2</v>
      </c>
      <c r="AA99">
        <f t="shared" si="0"/>
        <v>2.8177499999999998E-2</v>
      </c>
      <c r="AB99">
        <f t="shared" si="0"/>
        <v>0</v>
      </c>
      <c r="AC99">
        <f t="shared" si="0"/>
        <v>0.31152000000000019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2.2406399999999982</v>
      </c>
      <c r="AJ99">
        <f t="shared" si="0"/>
        <v>0</v>
      </c>
      <c r="AK99">
        <f t="shared" si="0"/>
        <v>0.92494000000000121</v>
      </c>
      <c r="AL99">
        <f t="shared" si="0"/>
        <v>-0.12707500000000005</v>
      </c>
      <c r="AM99">
        <f t="shared" si="0"/>
        <v>0</v>
      </c>
      <c r="AN99">
        <f t="shared" si="0"/>
        <v>0</v>
      </c>
      <c r="AO99">
        <f t="shared" si="0"/>
        <v>4.5198000000000009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45555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-13.315</v>
      </c>
      <c r="D49" s="95">
        <f>'IDT-1 Calculation'!DH49</f>
        <v>0</v>
      </c>
      <c r="E49" s="95">
        <f>'IDT-1 Calculation'!DI49</f>
        <v>0</v>
      </c>
      <c r="F49" s="95">
        <f>'IDT-1 Calculation'!DJ49</f>
        <v>13.315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-5</v>
      </c>
      <c r="D50" s="95">
        <f>'IDT-1 Calculation'!DH50</f>
        <v>0</v>
      </c>
      <c r="E50" s="95">
        <f>'IDT-1 Calculation'!DI50</f>
        <v>0</v>
      </c>
      <c r="F50" s="95">
        <f>'IDT-1 Calculation'!DJ50</f>
        <v>5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-5</v>
      </c>
      <c r="D58" s="95">
        <f>'IDT-1 Calculation'!DH58</f>
        <v>0</v>
      </c>
      <c r="E58" s="95">
        <f>'IDT-1 Calculation'!DI58</f>
        <v>0</v>
      </c>
      <c r="F58" s="95">
        <f>'IDT-1 Calculation'!DJ58</f>
        <v>5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-3</v>
      </c>
      <c r="D65" s="95">
        <f>'IDT-1 Calculation'!DH65</f>
        <v>0</v>
      </c>
      <c r="E65" s="95">
        <f>'IDT-1 Calculation'!DI65</f>
        <v>0</v>
      </c>
      <c r="F65" s="95">
        <f>'IDT-1 Calculation'!DJ65</f>
        <v>3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-5</v>
      </c>
      <c r="D66" s="95">
        <f>'IDT-1 Calculation'!DH66</f>
        <v>0</v>
      </c>
      <c r="E66" s="95">
        <f>'IDT-1 Calculation'!DI66</f>
        <v>0</v>
      </c>
      <c r="F66" s="95">
        <f>'IDT-1 Calculation'!DJ66</f>
        <v>5</v>
      </c>
      <c r="G66" s="100">
        <f t="shared" si="0"/>
        <v>0</v>
      </c>
    </row>
    <row r="67" spans="1:7">
      <c r="A67" s="99" t="s">
        <v>109</v>
      </c>
      <c r="B67" s="95">
        <f>'IDT-1 Calculation'!DF67</f>
        <v>2.7120000000000002</v>
      </c>
      <c r="C67" s="95">
        <f>'IDT-1 Calculation'!DG67</f>
        <v>-5</v>
      </c>
      <c r="D67" s="95">
        <f>'IDT-1 Calculation'!DH67</f>
        <v>0</v>
      </c>
      <c r="E67" s="95">
        <f>'IDT-1 Calculation'!DI67</f>
        <v>0</v>
      </c>
      <c r="F67" s="95">
        <f>'IDT-1 Calculation'!DJ67</f>
        <v>2.2879999999999998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37.963000000000001</v>
      </c>
      <c r="C69" s="95">
        <f>'IDT-1 Calculation'!DG69</f>
        <v>-70</v>
      </c>
      <c r="D69" s="95">
        <f>'IDT-1 Calculation'!DH69</f>
        <v>0</v>
      </c>
      <c r="E69" s="95">
        <f>'IDT-1 Calculation'!DI69</f>
        <v>0</v>
      </c>
      <c r="F69" s="95">
        <f>'IDT-1 Calculation'!DJ69</f>
        <v>32.036999999999999</v>
      </c>
      <c r="G69" s="100">
        <f t="shared" si="1"/>
        <v>0</v>
      </c>
    </row>
    <row r="70" spans="1:7">
      <c r="A70" s="99" t="s">
        <v>112</v>
      </c>
      <c r="B70" s="95">
        <f>'IDT-1 Calculation'!DF70</f>
        <v>27.116</v>
      </c>
      <c r="C70" s="95">
        <f>'IDT-1 Calculation'!DG70</f>
        <v>-50</v>
      </c>
      <c r="D70" s="95">
        <f>'IDT-1 Calculation'!DH70</f>
        <v>0</v>
      </c>
      <c r="E70" s="95">
        <f>'IDT-1 Calculation'!DI70</f>
        <v>0</v>
      </c>
      <c r="F70" s="95">
        <f>'IDT-1 Calculation'!DJ70</f>
        <v>22.884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13.558</v>
      </c>
      <c r="C72" s="95">
        <f>'IDT-1 Calculation'!DG72</f>
        <v>-25</v>
      </c>
      <c r="D72" s="95">
        <f>'IDT-1 Calculation'!DH72</f>
        <v>0</v>
      </c>
      <c r="E72" s="95">
        <f>'IDT-1 Calculation'!DI72</f>
        <v>0</v>
      </c>
      <c r="F72" s="95">
        <f>'IDT-1 Calculation'!DJ72</f>
        <v>11.442</v>
      </c>
      <c r="G72" s="100">
        <f t="shared" si="1"/>
        <v>0</v>
      </c>
    </row>
    <row r="73" spans="1:7">
      <c r="A73" s="99" t="s">
        <v>115</v>
      </c>
      <c r="B73" s="95">
        <f>'IDT-1 Calculation'!DF73</f>
        <v>2.7120000000000002</v>
      </c>
      <c r="C73" s="95">
        <f>'IDT-1 Calculation'!DG73</f>
        <v>-5</v>
      </c>
      <c r="D73" s="95">
        <f>'IDT-1 Calculation'!DH73</f>
        <v>0</v>
      </c>
      <c r="E73" s="95">
        <f>'IDT-1 Calculation'!DI73</f>
        <v>0</v>
      </c>
      <c r="F73" s="95">
        <f>'IDT-1 Calculation'!DJ73</f>
        <v>2.2879999999999998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20.048999999999999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-20.048999999999999</v>
      </c>
      <c r="G81" s="100">
        <f t="shared" si="1"/>
        <v>0</v>
      </c>
    </row>
    <row r="82" spans="1:7">
      <c r="A82" s="99" t="s">
        <v>124</v>
      </c>
      <c r="B82" s="95">
        <f>'IDT-1 Calculation'!DF82</f>
        <v>41.106000000000002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-41.106000000000002</v>
      </c>
      <c r="G82" s="100">
        <f t="shared" si="1"/>
        <v>0</v>
      </c>
    </row>
    <row r="83" spans="1:7">
      <c r="A83" s="99" t="s">
        <v>125</v>
      </c>
      <c r="B83" s="95">
        <f>'IDT-1 Calculation'!DF83</f>
        <v>70.384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-70.384</v>
      </c>
      <c r="G83" s="100">
        <f t="shared" si="1"/>
        <v>0</v>
      </c>
    </row>
    <row r="84" spans="1:7">
      <c r="A84" s="99" t="s">
        <v>126</v>
      </c>
      <c r="B84" s="95">
        <f>'IDT-1 Calculation'!DF84</f>
        <v>87.57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-87.57</v>
      </c>
      <c r="G84" s="100">
        <f t="shared" si="1"/>
        <v>0</v>
      </c>
    </row>
    <row r="85" spans="1:7">
      <c r="A85" s="99" t="s">
        <v>127</v>
      </c>
      <c r="B85" s="95">
        <f>'IDT-1 Calculation'!DF85</f>
        <v>99.534000000000006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-99.534000000000006</v>
      </c>
      <c r="G85" s="100">
        <f t="shared" si="1"/>
        <v>0</v>
      </c>
    </row>
    <row r="86" spans="1:7">
      <c r="A86" s="99" t="s">
        <v>128</v>
      </c>
      <c r="B86" s="95">
        <f>'IDT-1 Calculation'!DF86</f>
        <v>126.684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-126.684</v>
      </c>
      <c r="G86" s="100">
        <f t="shared" si="1"/>
        <v>0</v>
      </c>
    </row>
    <row r="87" spans="1:7">
      <c r="A87" s="99" t="s">
        <v>129</v>
      </c>
      <c r="B87" s="95">
        <f>'IDT-1 Calculation'!DF87</f>
        <v>147.041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-147.041</v>
      </c>
      <c r="G87" s="100">
        <f t="shared" si="1"/>
        <v>0</v>
      </c>
    </row>
    <row r="88" spans="1:7">
      <c r="A88" s="99" t="s">
        <v>130</v>
      </c>
      <c r="B88" s="95">
        <f>'IDT-1 Calculation'!DF88</f>
        <v>124.804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-124.804</v>
      </c>
      <c r="G88" s="100">
        <f t="shared" si="1"/>
        <v>0</v>
      </c>
    </row>
    <row r="89" spans="1:7">
      <c r="A89" s="99" t="s">
        <v>131</v>
      </c>
      <c r="B89" s="95">
        <f>'IDT-1 Calculation'!DF89</f>
        <v>89.899000000000001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-89.899000000000001</v>
      </c>
      <c r="G89" s="100">
        <f t="shared" si="1"/>
        <v>0</v>
      </c>
    </row>
    <row r="90" spans="1:7">
      <c r="A90" s="99" t="s">
        <v>132</v>
      </c>
      <c r="B90" s="95">
        <f>'IDT-1 Calculation'!DF90</f>
        <v>64.584999999999994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-64.584999999999994</v>
      </c>
      <c r="G90" s="100">
        <f t="shared" si="1"/>
        <v>0</v>
      </c>
    </row>
    <row r="91" spans="1:7">
      <c r="A91" s="99" t="s">
        <v>133</v>
      </c>
      <c r="B91" s="95">
        <f>'IDT-1 Calculation'!DF91</f>
        <v>85.998999999999995</v>
      </c>
      <c r="C91" s="95">
        <f>'IDT-1 Calculation'!DG91</f>
        <v>-25</v>
      </c>
      <c r="D91" s="95">
        <f>'IDT-1 Calculation'!DH91</f>
        <v>0</v>
      </c>
      <c r="E91" s="95">
        <f>'IDT-1 Calculation'!DI91</f>
        <v>0</v>
      </c>
      <c r="F91" s="95">
        <f>'IDT-1 Calculation'!DJ91</f>
        <v>-60.999000000000002</v>
      </c>
      <c r="G91" s="100">
        <f t="shared" si="1"/>
        <v>0</v>
      </c>
    </row>
    <row r="92" spans="1:7">
      <c r="A92" s="99" t="s">
        <v>134</v>
      </c>
      <c r="B92" s="95">
        <f>'IDT-1 Calculation'!DF92</f>
        <v>69.248999999999995</v>
      </c>
      <c r="C92" s="95">
        <f>'IDT-1 Calculation'!DG92</f>
        <v>-25</v>
      </c>
      <c r="D92" s="95">
        <f>'IDT-1 Calculation'!DH92</f>
        <v>0</v>
      </c>
      <c r="E92" s="95">
        <f>'IDT-1 Calculation'!DI92</f>
        <v>0</v>
      </c>
      <c r="F92" s="95">
        <f>'IDT-1 Calculation'!DJ92</f>
        <v>-44.249000000000002</v>
      </c>
      <c r="G92" s="100">
        <f t="shared" si="1"/>
        <v>0</v>
      </c>
    </row>
    <row r="93" spans="1:7">
      <c r="A93" s="99" t="s">
        <v>135</v>
      </c>
      <c r="B93" s="95">
        <f>'IDT-1 Calculation'!DF93</f>
        <v>39.536000000000001</v>
      </c>
      <c r="C93" s="95">
        <f>'IDT-1 Calculation'!DG93</f>
        <v>-15</v>
      </c>
      <c r="D93" s="95">
        <f>'IDT-1 Calculation'!DH93</f>
        <v>0</v>
      </c>
      <c r="E93" s="95">
        <f>'IDT-1 Calculation'!DI93</f>
        <v>0</v>
      </c>
      <c r="F93" s="95">
        <f>'IDT-1 Calculation'!DJ93</f>
        <v>-24.536000000000001</v>
      </c>
      <c r="G93" s="100">
        <f t="shared" si="1"/>
        <v>0</v>
      </c>
    </row>
    <row r="94" spans="1:7">
      <c r="A94" s="99" t="s">
        <v>136</v>
      </c>
      <c r="B94" s="95">
        <f>'IDT-1 Calculation'!DF94</f>
        <v>25.391999999999999</v>
      </c>
      <c r="C94" s="95">
        <f>'IDT-1 Calculation'!DG94</f>
        <v>-10</v>
      </c>
      <c r="D94" s="95">
        <f>'IDT-1 Calculation'!DH94</f>
        <v>0</v>
      </c>
      <c r="E94" s="95">
        <f>'IDT-1 Calculation'!DI94</f>
        <v>0</v>
      </c>
      <c r="F94" s="95">
        <f>'IDT-1 Calculation'!DJ94</f>
        <v>-15.391999999999999</v>
      </c>
      <c r="G94" s="100">
        <f t="shared" si="1"/>
        <v>0</v>
      </c>
    </row>
    <row r="95" spans="1:7">
      <c r="A95" s="99" t="s">
        <v>137</v>
      </c>
      <c r="B95" s="95">
        <f>'IDT-1 Calculation'!DF95</f>
        <v>10.312000000000001</v>
      </c>
      <c r="C95" s="95">
        <f>'IDT-1 Calculation'!DG95</f>
        <v>-5</v>
      </c>
      <c r="D95" s="95">
        <f>'IDT-1 Calculation'!DH95</f>
        <v>0</v>
      </c>
      <c r="E95" s="95">
        <f>'IDT-1 Calculation'!DI95</f>
        <v>0</v>
      </c>
      <c r="F95" s="95">
        <f>'IDT-1 Calculation'!DJ95</f>
        <v>-5.3120000000000003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8.8450000000000006</v>
      </c>
      <c r="C97" s="95">
        <f>'IDT-1 Calculation'!DG97</f>
        <v>-5</v>
      </c>
      <c r="D97" s="95">
        <f>'IDT-1 Calculation'!DH97</f>
        <v>0</v>
      </c>
      <c r="E97" s="95">
        <f>'IDT-1 Calculation'!DI97</f>
        <v>0</v>
      </c>
      <c r="F97" s="95">
        <f>'IDT-1 Calculation'!DJ97</f>
        <v>-3.8450000000000002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24.09</v>
      </c>
      <c r="C98" s="108">
        <f>'IDT-1 Calculation'!DG98</f>
        <v>-10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-14.09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0.30478499999999997</v>
      </c>
      <c r="C99" s="111">
        <f>SUM(C3:C98)/4000</f>
        <v>-7.0328749999999995E-2</v>
      </c>
      <c r="D99" s="111">
        <f>SUM(D3:D98)/4000</f>
        <v>0</v>
      </c>
      <c r="E99" s="111">
        <f>SUM(E3:E98)/4000</f>
        <v>0</v>
      </c>
      <c r="F99" s="111">
        <f>SUM(F3:F98)/4000</f>
        <v>-0.23445625000000006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10.88</v>
      </c>
      <c r="E3" s="202">
        <v>0</v>
      </c>
      <c r="F3" s="202">
        <v>0</v>
      </c>
      <c r="G3" s="202">
        <v>17.68</v>
      </c>
      <c r="H3" s="202">
        <v>0</v>
      </c>
      <c r="I3" s="202">
        <v>0</v>
      </c>
      <c r="J3" s="202">
        <v>22.96</v>
      </c>
      <c r="K3" s="202">
        <v>5.0599999999999996</v>
      </c>
      <c r="L3" s="202">
        <v>2.62</v>
      </c>
      <c r="M3" s="202">
        <v>0</v>
      </c>
      <c r="N3" s="202">
        <v>0.93</v>
      </c>
      <c r="O3" s="202">
        <v>1.56</v>
      </c>
      <c r="P3" s="202">
        <v>1.72</v>
      </c>
      <c r="Q3" s="202">
        <v>0.16</v>
      </c>
      <c r="R3" s="202">
        <v>0.33</v>
      </c>
      <c r="S3" s="202">
        <v>0</v>
      </c>
      <c r="T3" s="202">
        <v>0</v>
      </c>
      <c r="U3" s="202">
        <v>3.32</v>
      </c>
      <c r="V3" s="202">
        <v>0.16</v>
      </c>
      <c r="W3" s="202">
        <v>0.35</v>
      </c>
      <c r="X3" s="202">
        <v>0.77</v>
      </c>
      <c r="Y3" s="202">
        <v>0</v>
      </c>
      <c r="Z3" s="202">
        <v>2.1800000000000002</v>
      </c>
      <c r="AA3" s="202">
        <v>0.71</v>
      </c>
      <c r="AB3" s="202">
        <v>0</v>
      </c>
      <c r="AC3" s="202">
        <v>10.41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53.03</v>
      </c>
      <c r="AJ3" s="202">
        <v>0</v>
      </c>
      <c r="AK3" s="202">
        <v>58.37</v>
      </c>
      <c r="AL3" s="202">
        <v>0</v>
      </c>
      <c r="AM3" s="202">
        <v>0</v>
      </c>
      <c r="AN3" s="202">
        <v>0</v>
      </c>
      <c r="AO3" s="202">
        <v>111.6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10.88</v>
      </c>
      <c r="E4" s="202">
        <v>0</v>
      </c>
      <c r="F4" s="202">
        <v>0</v>
      </c>
      <c r="G4" s="202">
        <v>17.68</v>
      </c>
      <c r="H4" s="202">
        <v>0</v>
      </c>
      <c r="I4" s="202">
        <v>0</v>
      </c>
      <c r="J4" s="202">
        <v>22.96</v>
      </c>
      <c r="K4" s="202">
        <v>5.0599999999999996</v>
      </c>
      <c r="L4" s="202">
        <v>2.62</v>
      </c>
      <c r="M4" s="202">
        <v>0</v>
      </c>
      <c r="N4" s="202">
        <v>0.93</v>
      </c>
      <c r="O4" s="202">
        <v>1.56</v>
      </c>
      <c r="P4" s="202">
        <v>1.72</v>
      </c>
      <c r="Q4" s="202">
        <v>0.16</v>
      </c>
      <c r="R4" s="202">
        <v>0.33</v>
      </c>
      <c r="S4" s="202">
        <v>0</v>
      </c>
      <c r="T4" s="202">
        <v>0</v>
      </c>
      <c r="U4" s="202">
        <v>3.32</v>
      </c>
      <c r="V4" s="202">
        <v>0.16</v>
      </c>
      <c r="W4" s="202">
        <v>0.35</v>
      </c>
      <c r="X4" s="202">
        <v>0.77</v>
      </c>
      <c r="Y4" s="202">
        <v>0</v>
      </c>
      <c r="Z4" s="202">
        <v>2.1800000000000002</v>
      </c>
      <c r="AA4" s="202">
        <v>0.71</v>
      </c>
      <c r="AB4" s="202">
        <v>0</v>
      </c>
      <c r="AC4" s="202">
        <v>10.41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53.03</v>
      </c>
      <c r="AJ4" s="202">
        <v>0</v>
      </c>
      <c r="AK4" s="202">
        <v>58.37</v>
      </c>
      <c r="AL4" s="202">
        <v>0</v>
      </c>
      <c r="AM4" s="202">
        <v>0</v>
      </c>
      <c r="AN4" s="202">
        <v>0</v>
      </c>
      <c r="AO4" s="202">
        <v>111.6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10.88</v>
      </c>
      <c r="E5" s="202">
        <v>0</v>
      </c>
      <c r="F5" s="202">
        <v>0</v>
      </c>
      <c r="G5" s="202">
        <v>17.68</v>
      </c>
      <c r="H5" s="202">
        <v>0</v>
      </c>
      <c r="I5" s="202">
        <v>0</v>
      </c>
      <c r="J5" s="202">
        <v>22.96</v>
      </c>
      <c r="K5" s="202">
        <v>5.0599999999999996</v>
      </c>
      <c r="L5" s="202">
        <v>2.62</v>
      </c>
      <c r="M5" s="202">
        <v>0</v>
      </c>
      <c r="N5" s="202">
        <v>0.93</v>
      </c>
      <c r="O5" s="202">
        <v>1.56</v>
      </c>
      <c r="P5" s="202">
        <v>1.72</v>
      </c>
      <c r="Q5" s="202">
        <v>0.16</v>
      </c>
      <c r="R5" s="202">
        <v>0.33</v>
      </c>
      <c r="S5" s="202">
        <v>0</v>
      </c>
      <c r="T5" s="202">
        <v>0</v>
      </c>
      <c r="U5" s="202">
        <v>3.32</v>
      </c>
      <c r="V5" s="202">
        <v>0.16</v>
      </c>
      <c r="W5" s="202">
        <v>0.35</v>
      </c>
      <c r="X5" s="202">
        <v>0.77</v>
      </c>
      <c r="Y5" s="202">
        <v>0</v>
      </c>
      <c r="Z5" s="202">
        <v>2.1800000000000002</v>
      </c>
      <c r="AA5" s="202">
        <v>0.71</v>
      </c>
      <c r="AB5" s="202">
        <v>0</v>
      </c>
      <c r="AC5" s="202">
        <v>10.41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53.03</v>
      </c>
      <c r="AJ5" s="202">
        <v>0</v>
      </c>
      <c r="AK5" s="202">
        <v>58.37</v>
      </c>
      <c r="AL5" s="202">
        <v>0</v>
      </c>
      <c r="AM5" s="202">
        <v>0</v>
      </c>
      <c r="AN5" s="202">
        <v>0</v>
      </c>
      <c r="AO5" s="202">
        <v>111.6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10.88</v>
      </c>
      <c r="E6" s="202">
        <v>0</v>
      </c>
      <c r="F6" s="202">
        <v>0</v>
      </c>
      <c r="G6" s="202">
        <v>17.68</v>
      </c>
      <c r="H6" s="202">
        <v>0</v>
      </c>
      <c r="I6" s="202">
        <v>0</v>
      </c>
      <c r="J6" s="202">
        <v>22.96</v>
      </c>
      <c r="K6" s="202">
        <v>5.0599999999999996</v>
      </c>
      <c r="L6" s="202">
        <v>2.62</v>
      </c>
      <c r="M6" s="202">
        <v>0</v>
      </c>
      <c r="N6" s="202">
        <v>0.93</v>
      </c>
      <c r="O6" s="202">
        <v>1.56</v>
      </c>
      <c r="P6" s="202">
        <v>1.72</v>
      </c>
      <c r="Q6" s="202">
        <v>0.16</v>
      </c>
      <c r="R6" s="202">
        <v>0.33</v>
      </c>
      <c r="S6" s="202">
        <v>0</v>
      </c>
      <c r="T6" s="202">
        <v>0</v>
      </c>
      <c r="U6" s="202">
        <v>3.32</v>
      </c>
      <c r="V6" s="202">
        <v>0.16</v>
      </c>
      <c r="W6" s="202">
        <v>0.35</v>
      </c>
      <c r="X6" s="202">
        <v>0.77</v>
      </c>
      <c r="Y6" s="202">
        <v>0</v>
      </c>
      <c r="Z6" s="202">
        <v>2.1800000000000002</v>
      </c>
      <c r="AA6" s="202">
        <v>0.71</v>
      </c>
      <c r="AB6" s="202">
        <v>0</v>
      </c>
      <c r="AC6" s="202">
        <v>10.41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53.03</v>
      </c>
      <c r="AJ6" s="202">
        <v>0</v>
      </c>
      <c r="AK6" s="202">
        <v>58.37</v>
      </c>
      <c r="AL6" s="202">
        <v>0</v>
      </c>
      <c r="AM6" s="202">
        <v>0</v>
      </c>
      <c r="AN6" s="202">
        <v>0</v>
      </c>
      <c r="AO6" s="202">
        <v>111.6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10.88</v>
      </c>
      <c r="E7" s="202">
        <v>0</v>
      </c>
      <c r="F7" s="202">
        <v>0</v>
      </c>
      <c r="G7" s="202">
        <v>17.68</v>
      </c>
      <c r="H7" s="202">
        <v>0</v>
      </c>
      <c r="I7" s="202">
        <v>0</v>
      </c>
      <c r="J7" s="202">
        <v>22.96</v>
      </c>
      <c r="K7" s="202">
        <v>2.19</v>
      </c>
      <c r="L7" s="202">
        <v>2.62</v>
      </c>
      <c r="M7" s="202">
        <v>0</v>
      </c>
      <c r="N7" s="202">
        <v>0.93</v>
      </c>
      <c r="O7" s="202">
        <v>1.56</v>
      </c>
      <c r="P7" s="202">
        <v>1.6</v>
      </c>
      <c r="Q7" s="202">
        <v>0.16</v>
      </c>
      <c r="R7" s="202">
        <v>0.33</v>
      </c>
      <c r="S7" s="202">
        <v>0</v>
      </c>
      <c r="T7" s="202">
        <v>0</v>
      </c>
      <c r="U7" s="202">
        <v>3.32</v>
      </c>
      <c r="V7" s="202">
        <v>0.16</v>
      </c>
      <c r="W7" s="202">
        <v>0.35</v>
      </c>
      <c r="X7" s="202">
        <v>0.77</v>
      </c>
      <c r="Y7" s="202">
        <v>0</v>
      </c>
      <c r="Z7" s="202">
        <v>2.1800000000000002</v>
      </c>
      <c r="AA7" s="202">
        <v>0.71</v>
      </c>
      <c r="AB7" s="202">
        <v>0</v>
      </c>
      <c r="AC7" s="202">
        <v>10.41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53.03</v>
      </c>
      <c r="AJ7" s="202">
        <v>0</v>
      </c>
      <c r="AK7" s="202">
        <v>58.37</v>
      </c>
      <c r="AL7" s="202">
        <v>0</v>
      </c>
      <c r="AM7" s="202">
        <v>0</v>
      </c>
      <c r="AN7" s="202">
        <v>0</v>
      </c>
      <c r="AO7" s="202">
        <v>111.6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10.88</v>
      </c>
      <c r="E8" s="202">
        <v>0</v>
      </c>
      <c r="F8" s="202">
        <v>0</v>
      </c>
      <c r="G8" s="202">
        <v>17.68</v>
      </c>
      <c r="H8" s="202">
        <v>0</v>
      </c>
      <c r="I8" s="202">
        <v>0</v>
      </c>
      <c r="J8" s="202">
        <v>22.96</v>
      </c>
      <c r="K8" s="202">
        <v>2.19</v>
      </c>
      <c r="L8" s="202">
        <v>2.62</v>
      </c>
      <c r="M8" s="202">
        <v>0</v>
      </c>
      <c r="N8" s="202">
        <v>0.93</v>
      </c>
      <c r="O8" s="202">
        <v>1.56</v>
      </c>
      <c r="P8" s="202">
        <v>1.49</v>
      </c>
      <c r="Q8" s="202">
        <v>0.16</v>
      </c>
      <c r="R8" s="202">
        <v>0.33</v>
      </c>
      <c r="S8" s="202">
        <v>0</v>
      </c>
      <c r="T8" s="202">
        <v>0</v>
      </c>
      <c r="U8" s="202">
        <v>3.32</v>
      </c>
      <c r="V8" s="202">
        <v>0.16</v>
      </c>
      <c r="W8" s="202">
        <v>0.35</v>
      </c>
      <c r="X8" s="202">
        <v>0.77</v>
      </c>
      <c r="Y8" s="202">
        <v>0</v>
      </c>
      <c r="Z8" s="202">
        <v>2.1800000000000002</v>
      </c>
      <c r="AA8" s="202">
        <v>0.71</v>
      </c>
      <c r="AB8" s="202">
        <v>0</v>
      </c>
      <c r="AC8" s="202">
        <v>10.41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53.03</v>
      </c>
      <c r="AJ8" s="202">
        <v>0</v>
      </c>
      <c r="AK8" s="202">
        <v>58.37</v>
      </c>
      <c r="AL8" s="202">
        <v>0</v>
      </c>
      <c r="AM8" s="202">
        <v>0</v>
      </c>
      <c r="AN8" s="202">
        <v>0</v>
      </c>
      <c r="AO8" s="202">
        <v>111.6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10.88</v>
      </c>
      <c r="E9" s="202">
        <v>0</v>
      </c>
      <c r="F9" s="202">
        <v>0</v>
      </c>
      <c r="G9" s="202">
        <v>17.68</v>
      </c>
      <c r="H9" s="202">
        <v>0</v>
      </c>
      <c r="I9" s="202">
        <v>0</v>
      </c>
      <c r="J9" s="202">
        <v>22.96</v>
      </c>
      <c r="K9" s="202">
        <v>2.19</v>
      </c>
      <c r="L9" s="202">
        <v>2.62</v>
      </c>
      <c r="M9" s="202">
        <v>0</v>
      </c>
      <c r="N9" s="202">
        <v>0.93</v>
      </c>
      <c r="O9" s="202">
        <v>1.56</v>
      </c>
      <c r="P9" s="202">
        <v>1.37</v>
      </c>
      <c r="Q9" s="202">
        <v>0.16</v>
      </c>
      <c r="R9" s="202">
        <v>0.33</v>
      </c>
      <c r="S9" s="202">
        <v>0</v>
      </c>
      <c r="T9" s="202">
        <v>0</v>
      </c>
      <c r="U9" s="202">
        <v>3.32</v>
      </c>
      <c r="V9" s="202">
        <v>0.16</v>
      </c>
      <c r="W9" s="202">
        <v>0.35</v>
      </c>
      <c r="X9" s="202">
        <v>0.77</v>
      </c>
      <c r="Y9" s="202">
        <v>0</v>
      </c>
      <c r="Z9" s="202">
        <v>2.1800000000000002</v>
      </c>
      <c r="AA9" s="202">
        <v>0.71</v>
      </c>
      <c r="AB9" s="202">
        <v>0</v>
      </c>
      <c r="AC9" s="202">
        <v>10.41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53.03</v>
      </c>
      <c r="AJ9" s="202">
        <v>0</v>
      </c>
      <c r="AK9" s="202">
        <v>58.37</v>
      </c>
      <c r="AL9" s="202">
        <v>0</v>
      </c>
      <c r="AM9" s="202">
        <v>0</v>
      </c>
      <c r="AN9" s="202">
        <v>0</v>
      </c>
      <c r="AO9" s="202">
        <v>111.6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10.88</v>
      </c>
      <c r="E10" s="202">
        <v>0</v>
      </c>
      <c r="F10" s="202">
        <v>0</v>
      </c>
      <c r="G10" s="202">
        <v>17.68</v>
      </c>
      <c r="H10" s="202">
        <v>0</v>
      </c>
      <c r="I10" s="202">
        <v>0</v>
      </c>
      <c r="J10" s="202">
        <v>22.96</v>
      </c>
      <c r="K10" s="202">
        <v>2.19</v>
      </c>
      <c r="L10" s="202">
        <v>2.62</v>
      </c>
      <c r="M10" s="202">
        <v>0</v>
      </c>
      <c r="N10" s="202">
        <v>0.93</v>
      </c>
      <c r="O10" s="202">
        <v>1.56</v>
      </c>
      <c r="P10" s="202">
        <v>1.37</v>
      </c>
      <c r="Q10" s="202">
        <v>0.16</v>
      </c>
      <c r="R10" s="202">
        <v>0.33</v>
      </c>
      <c r="S10" s="202">
        <v>0</v>
      </c>
      <c r="T10" s="202">
        <v>0</v>
      </c>
      <c r="U10" s="202">
        <v>3.32</v>
      </c>
      <c r="V10" s="202">
        <v>0.16</v>
      </c>
      <c r="W10" s="202">
        <v>0.35</v>
      </c>
      <c r="X10" s="202">
        <v>0.77</v>
      </c>
      <c r="Y10" s="202">
        <v>0</v>
      </c>
      <c r="Z10" s="202">
        <v>2.1800000000000002</v>
      </c>
      <c r="AA10" s="202">
        <v>0.71</v>
      </c>
      <c r="AB10" s="202">
        <v>0</v>
      </c>
      <c r="AC10" s="202">
        <v>10.41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53.03</v>
      </c>
      <c r="AJ10" s="202">
        <v>0</v>
      </c>
      <c r="AK10" s="202">
        <v>58.37</v>
      </c>
      <c r="AL10" s="202">
        <v>0</v>
      </c>
      <c r="AM10" s="202">
        <v>0</v>
      </c>
      <c r="AN10" s="202">
        <v>0</v>
      </c>
      <c r="AO10" s="202">
        <v>111.6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10.88</v>
      </c>
      <c r="E11" s="202">
        <v>0</v>
      </c>
      <c r="F11" s="202">
        <v>0</v>
      </c>
      <c r="G11" s="202">
        <v>17.68</v>
      </c>
      <c r="H11" s="202">
        <v>0</v>
      </c>
      <c r="I11" s="202">
        <v>0</v>
      </c>
      <c r="J11" s="202">
        <v>22.96</v>
      </c>
      <c r="K11" s="202">
        <v>2.19</v>
      </c>
      <c r="L11" s="202">
        <v>2.62</v>
      </c>
      <c r="M11" s="202">
        <v>0</v>
      </c>
      <c r="N11" s="202">
        <v>0.93</v>
      </c>
      <c r="O11" s="202">
        <v>1.56</v>
      </c>
      <c r="P11" s="202">
        <v>1.37</v>
      </c>
      <c r="Q11" s="202">
        <v>0.16</v>
      </c>
      <c r="R11" s="202">
        <v>0.33</v>
      </c>
      <c r="S11" s="202">
        <v>0</v>
      </c>
      <c r="T11" s="202">
        <v>0</v>
      </c>
      <c r="U11" s="202">
        <v>3.32</v>
      </c>
      <c r="V11" s="202">
        <v>0.16</v>
      </c>
      <c r="W11" s="202">
        <v>0.35</v>
      </c>
      <c r="X11" s="202">
        <v>0.77</v>
      </c>
      <c r="Y11" s="202">
        <v>0</v>
      </c>
      <c r="Z11" s="202">
        <v>2.1800000000000002</v>
      </c>
      <c r="AA11" s="202">
        <v>0.71</v>
      </c>
      <c r="AB11" s="202">
        <v>0</v>
      </c>
      <c r="AC11" s="202">
        <v>10.41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53.03</v>
      </c>
      <c r="AJ11" s="202">
        <v>0</v>
      </c>
      <c r="AK11" s="202">
        <v>58.37</v>
      </c>
      <c r="AL11" s="202">
        <v>0</v>
      </c>
      <c r="AM11" s="202">
        <v>0</v>
      </c>
      <c r="AN11" s="202">
        <v>0</v>
      </c>
      <c r="AO11" s="202">
        <v>111.6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10.88</v>
      </c>
      <c r="E12" s="202">
        <v>0</v>
      </c>
      <c r="F12" s="202">
        <v>0</v>
      </c>
      <c r="G12" s="202">
        <v>17.68</v>
      </c>
      <c r="H12" s="202">
        <v>0</v>
      </c>
      <c r="I12" s="202">
        <v>0</v>
      </c>
      <c r="J12" s="202">
        <v>22.96</v>
      </c>
      <c r="K12" s="202">
        <v>2.19</v>
      </c>
      <c r="L12" s="202">
        <v>2.62</v>
      </c>
      <c r="M12" s="202">
        <v>0</v>
      </c>
      <c r="N12" s="202">
        <v>0.93</v>
      </c>
      <c r="O12" s="202">
        <v>1.56</v>
      </c>
      <c r="P12" s="202">
        <v>1.37</v>
      </c>
      <c r="Q12" s="202">
        <v>0.16</v>
      </c>
      <c r="R12" s="202">
        <v>0.33</v>
      </c>
      <c r="S12" s="202">
        <v>0</v>
      </c>
      <c r="T12" s="202">
        <v>0</v>
      </c>
      <c r="U12" s="202">
        <v>3.32</v>
      </c>
      <c r="V12" s="202">
        <v>0.16</v>
      </c>
      <c r="W12" s="202">
        <v>0.35</v>
      </c>
      <c r="X12" s="202">
        <v>0.77</v>
      </c>
      <c r="Y12" s="202">
        <v>0</v>
      </c>
      <c r="Z12" s="202">
        <v>2.1800000000000002</v>
      </c>
      <c r="AA12" s="202">
        <v>0.71</v>
      </c>
      <c r="AB12" s="202">
        <v>0</v>
      </c>
      <c r="AC12" s="202">
        <v>10.41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53.03</v>
      </c>
      <c r="AJ12" s="202">
        <v>0</v>
      </c>
      <c r="AK12" s="202">
        <v>58.37</v>
      </c>
      <c r="AL12" s="202">
        <v>0</v>
      </c>
      <c r="AM12" s="202">
        <v>0</v>
      </c>
      <c r="AN12" s="202">
        <v>0</v>
      </c>
      <c r="AO12" s="202">
        <v>111.6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10.88</v>
      </c>
      <c r="E13" s="202">
        <v>0</v>
      </c>
      <c r="F13" s="202">
        <v>0</v>
      </c>
      <c r="G13" s="202">
        <v>17.68</v>
      </c>
      <c r="H13" s="202">
        <v>0</v>
      </c>
      <c r="I13" s="202">
        <v>0</v>
      </c>
      <c r="J13" s="202">
        <v>22.96</v>
      </c>
      <c r="K13" s="202">
        <v>2.19</v>
      </c>
      <c r="L13" s="202">
        <v>2.62</v>
      </c>
      <c r="M13" s="202">
        <v>0</v>
      </c>
      <c r="N13" s="202">
        <v>0.93</v>
      </c>
      <c r="O13" s="202">
        <v>1.56</v>
      </c>
      <c r="P13" s="202">
        <v>1.37</v>
      </c>
      <c r="Q13" s="202">
        <v>0.16</v>
      </c>
      <c r="R13" s="202">
        <v>0.33</v>
      </c>
      <c r="S13" s="202">
        <v>0</v>
      </c>
      <c r="T13" s="202">
        <v>0</v>
      </c>
      <c r="U13" s="202">
        <v>3.32</v>
      </c>
      <c r="V13" s="202">
        <v>0.16</v>
      </c>
      <c r="W13" s="202">
        <v>0.35</v>
      </c>
      <c r="X13" s="202">
        <v>0.77</v>
      </c>
      <c r="Y13" s="202">
        <v>0</v>
      </c>
      <c r="Z13" s="202">
        <v>2.1800000000000002</v>
      </c>
      <c r="AA13" s="202">
        <v>0.71</v>
      </c>
      <c r="AB13" s="202">
        <v>0</v>
      </c>
      <c r="AC13" s="202">
        <v>10.41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53.03</v>
      </c>
      <c r="AJ13" s="202">
        <v>0</v>
      </c>
      <c r="AK13" s="202">
        <v>58.37</v>
      </c>
      <c r="AL13" s="202">
        <v>0</v>
      </c>
      <c r="AM13" s="202">
        <v>0</v>
      </c>
      <c r="AN13" s="202">
        <v>0</v>
      </c>
      <c r="AO13" s="202">
        <v>111.6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10.88</v>
      </c>
      <c r="E14" s="202">
        <v>0</v>
      </c>
      <c r="F14" s="202">
        <v>0</v>
      </c>
      <c r="G14" s="202">
        <v>17.68</v>
      </c>
      <c r="H14" s="202">
        <v>0</v>
      </c>
      <c r="I14" s="202">
        <v>0</v>
      </c>
      <c r="J14" s="202">
        <v>22.96</v>
      </c>
      <c r="K14" s="202">
        <v>2.19</v>
      </c>
      <c r="L14" s="202">
        <v>2.62</v>
      </c>
      <c r="M14" s="202">
        <v>0</v>
      </c>
      <c r="N14" s="202">
        <v>0.93</v>
      </c>
      <c r="O14" s="202">
        <v>1.56</v>
      </c>
      <c r="P14" s="202">
        <v>1.37</v>
      </c>
      <c r="Q14" s="202">
        <v>0.16</v>
      </c>
      <c r="R14" s="202">
        <v>0.33</v>
      </c>
      <c r="S14" s="202">
        <v>0</v>
      </c>
      <c r="T14" s="202">
        <v>0</v>
      </c>
      <c r="U14" s="202">
        <v>3.32</v>
      </c>
      <c r="V14" s="202">
        <v>0.16</v>
      </c>
      <c r="W14" s="202">
        <v>0.35</v>
      </c>
      <c r="X14" s="202">
        <v>0.77</v>
      </c>
      <c r="Y14" s="202">
        <v>0</v>
      </c>
      <c r="Z14" s="202">
        <v>2.1800000000000002</v>
      </c>
      <c r="AA14" s="202">
        <v>0.71</v>
      </c>
      <c r="AB14" s="202">
        <v>0</v>
      </c>
      <c r="AC14" s="202">
        <v>10.41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53.03</v>
      </c>
      <c r="AJ14" s="202">
        <v>0</v>
      </c>
      <c r="AK14" s="202">
        <v>58.37</v>
      </c>
      <c r="AL14" s="202">
        <v>0</v>
      </c>
      <c r="AM14" s="202">
        <v>0</v>
      </c>
      <c r="AN14" s="202">
        <v>0</v>
      </c>
      <c r="AO14" s="202">
        <v>111.6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10.88</v>
      </c>
      <c r="E15" s="202">
        <v>0</v>
      </c>
      <c r="F15" s="202">
        <v>0</v>
      </c>
      <c r="G15" s="202">
        <v>17.68</v>
      </c>
      <c r="H15" s="202">
        <v>0</v>
      </c>
      <c r="I15" s="202">
        <v>0</v>
      </c>
      <c r="J15" s="202">
        <v>22.96</v>
      </c>
      <c r="K15" s="202">
        <v>2.19</v>
      </c>
      <c r="L15" s="202">
        <v>15.44</v>
      </c>
      <c r="M15" s="202">
        <v>0</v>
      </c>
      <c r="N15" s="202">
        <v>0.93</v>
      </c>
      <c r="O15" s="202">
        <v>1.56</v>
      </c>
      <c r="P15" s="202">
        <v>1.37</v>
      </c>
      <c r="Q15" s="202">
        <v>0.16</v>
      </c>
      <c r="R15" s="202">
        <v>0.33</v>
      </c>
      <c r="S15" s="202">
        <v>0</v>
      </c>
      <c r="T15" s="202">
        <v>0</v>
      </c>
      <c r="U15" s="202">
        <v>3.32</v>
      </c>
      <c r="V15" s="202">
        <v>0.16</v>
      </c>
      <c r="W15" s="202">
        <v>0.35</v>
      </c>
      <c r="X15" s="202">
        <v>0.77</v>
      </c>
      <c r="Y15" s="202">
        <v>0</v>
      </c>
      <c r="Z15" s="202">
        <v>2.1800000000000002</v>
      </c>
      <c r="AA15" s="202">
        <v>0.71</v>
      </c>
      <c r="AB15" s="202">
        <v>0</v>
      </c>
      <c r="AC15" s="202">
        <v>10.41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53.03</v>
      </c>
      <c r="AJ15" s="202">
        <v>0</v>
      </c>
      <c r="AK15" s="202">
        <v>58.37</v>
      </c>
      <c r="AL15" s="202">
        <v>0</v>
      </c>
      <c r="AM15" s="202">
        <v>0</v>
      </c>
      <c r="AN15" s="202">
        <v>0</v>
      </c>
      <c r="AO15" s="202">
        <v>111.6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10.88</v>
      </c>
      <c r="E16" s="202">
        <v>0</v>
      </c>
      <c r="F16" s="202">
        <v>0</v>
      </c>
      <c r="G16" s="202">
        <v>17.68</v>
      </c>
      <c r="H16" s="202">
        <v>0</v>
      </c>
      <c r="I16" s="202">
        <v>0</v>
      </c>
      <c r="J16" s="202">
        <v>22.96</v>
      </c>
      <c r="K16" s="202">
        <v>2.19</v>
      </c>
      <c r="L16" s="202">
        <v>21.78</v>
      </c>
      <c r="M16" s="202">
        <v>0</v>
      </c>
      <c r="N16" s="202">
        <v>0.93</v>
      </c>
      <c r="O16" s="202">
        <v>1.56</v>
      </c>
      <c r="P16" s="202">
        <v>1.37</v>
      </c>
      <c r="Q16" s="202">
        <v>0.16</v>
      </c>
      <c r="R16" s="202">
        <v>0.33</v>
      </c>
      <c r="S16" s="202">
        <v>0</v>
      </c>
      <c r="T16" s="202">
        <v>0</v>
      </c>
      <c r="U16" s="202">
        <v>3.32</v>
      </c>
      <c r="V16" s="202">
        <v>0.16</v>
      </c>
      <c r="W16" s="202">
        <v>0.35</v>
      </c>
      <c r="X16" s="202">
        <v>0.77</v>
      </c>
      <c r="Y16" s="202">
        <v>0</v>
      </c>
      <c r="Z16" s="202">
        <v>2.1800000000000002</v>
      </c>
      <c r="AA16" s="202">
        <v>0.71</v>
      </c>
      <c r="AB16" s="202">
        <v>0</v>
      </c>
      <c r="AC16" s="202">
        <v>10.41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53.03</v>
      </c>
      <c r="AJ16" s="202">
        <v>0</v>
      </c>
      <c r="AK16" s="202">
        <v>58.37</v>
      </c>
      <c r="AL16" s="202">
        <v>0</v>
      </c>
      <c r="AM16" s="202">
        <v>0</v>
      </c>
      <c r="AN16" s="202">
        <v>0</v>
      </c>
      <c r="AO16" s="202">
        <v>111.6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10.88</v>
      </c>
      <c r="E17" s="202">
        <v>0</v>
      </c>
      <c r="F17" s="202">
        <v>0</v>
      </c>
      <c r="G17" s="202">
        <v>17.68</v>
      </c>
      <c r="H17" s="202">
        <v>0</v>
      </c>
      <c r="I17" s="202">
        <v>0</v>
      </c>
      <c r="J17" s="202">
        <v>22.96</v>
      </c>
      <c r="K17" s="202">
        <v>2.5299999999999998</v>
      </c>
      <c r="L17" s="202">
        <v>19.84</v>
      </c>
      <c r="M17" s="202">
        <v>0</v>
      </c>
      <c r="N17" s="202">
        <v>0.93</v>
      </c>
      <c r="O17" s="202">
        <v>1.56</v>
      </c>
      <c r="P17" s="202">
        <v>1.37</v>
      </c>
      <c r="Q17" s="202">
        <v>0.16</v>
      </c>
      <c r="R17" s="202">
        <v>0.33</v>
      </c>
      <c r="S17" s="202">
        <v>0</v>
      </c>
      <c r="T17" s="202">
        <v>0</v>
      </c>
      <c r="U17" s="202">
        <v>3.32</v>
      </c>
      <c r="V17" s="202">
        <v>0.16</v>
      </c>
      <c r="W17" s="202">
        <v>0.35</v>
      </c>
      <c r="X17" s="202">
        <v>0.77</v>
      </c>
      <c r="Y17" s="202">
        <v>0</v>
      </c>
      <c r="Z17" s="202">
        <v>2.1800000000000002</v>
      </c>
      <c r="AA17" s="202">
        <v>0.71</v>
      </c>
      <c r="AB17" s="202">
        <v>0</v>
      </c>
      <c r="AC17" s="202">
        <v>10.41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53.03</v>
      </c>
      <c r="AJ17" s="202">
        <v>0</v>
      </c>
      <c r="AK17" s="202">
        <v>58.37</v>
      </c>
      <c r="AL17" s="202">
        <v>0</v>
      </c>
      <c r="AM17" s="202">
        <v>0</v>
      </c>
      <c r="AN17" s="202">
        <v>0</v>
      </c>
      <c r="AO17" s="202">
        <v>111.6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10.88</v>
      </c>
      <c r="E18" s="202">
        <v>0</v>
      </c>
      <c r="F18" s="202">
        <v>0</v>
      </c>
      <c r="G18" s="202">
        <v>17.68</v>
      </c>
      <c r="H18" s="202">
        <v>0</v>
      </c>
      <c r="I18" s="202">
        <v>0</v>
      </c>
      <c r="J18" s="202">
        <v>22.96</v>
      </c>
      <c r="K18" s="202">
        <v>2.5299999999999998</v>
      </c>
      <c r="L18" s="202">
        <v>13.41</v>
      </c>
      <c r="M18" s="202">
        <v>0</v>
      </c>
      <c r="N18" s="202">
        <v>0.93</v>
      </c>
      <c r="O18" s="202">
        <v>1.56</v>
      </c>
      <c r="P18" s="202">
        <v>1.37</v>
      </c>
      <c r="Q18" s="202">
        <v>0.16</v>
      </c>
      <c r="R18" s="202">
        <v>0.33</v>
      </c>
      <c r="S18" s="202">
        <v>0</v>
      </c>
      <c r="T18" s="202">
        <v>0</v>
      </c>
      <c r="U18" s="202">
        <v>3.32</v>
      </c>
      <c r="V18" s="202">
        <v>0.16</v>
      </c>
      <c r="W18" s="202">
        <v>0.35</v>
      </c>
      <c r="X18" s="202">
        <v>0.77</v>
      </c>
      <c r="Y18" s="202">
        <v>0</v>
      </c>
      <c r="Z18" s="202">
        <v>2.1800000000000002</v>
      </c>
      <c r="AA18" s="202">
        <v>0.71</v>
      </c>
      <c r="AB18" s="202">
        <v>0</v>
      </c>
      <c r="AC18" s="202">
        <v>10.41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53.03</v>
      </c>
      <c r="AJ18" s="202">
        <v>0</v>
      </c>
      <c r="AK18" s="202">
        <v>58.37</v>
      </c>
      <c r="AL18" s="202">
        <v>0</v>
      </c>
      <c r="AM18" s="202">
        <v>0</v>
      </c>
      <c r="AN18" s="202">
        <v>0</v>
      </c>
      <c r="AO18" s="202">
        <v>111.6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10.88</v>
      </c>
      <c r="E19" s="202">
        <v>0</v>
      </c>
      <c r="F19" s="202">
        <v>0</v>
      </c>
      <c r="G19" s="202">
        <v>17.68</v>
      </c>
      <c r="H19" s="202">
        <v>0</v>
      </c>
      <c r="I19" s="202">
        <v>0</v>
      </c>
      <c r="J19" s="202">
        <v>22.96</v>
      </c>
      <c r="K19" s="202">
        <v>2.5299999999999998</v>
      </c>
      <c r="L19" s="202">
        <v>19.649999999999999</v>
      </c>
      <c r="M19" s="202">
        <v>0</v>
      </c>
      <c r="N19" s="202">
        <v>0.93</v>
      </c>
      <c r="O19" s="202">
        <v>1.56</v>
      </c>
      <c r="P19" s="202">
        <v>1.37</v>
      </c>
      <c r="Q19" s="202">
        <v>0.16</v>
      </c>
      <c r="R19" s="202">
        <v>0.33</v>
      </c>
      <c r="S19" s="202">
        <v>0</v>
      </c>
      <c r="T19" s="202">
        <v>0</v>
      </c>
      <c r="U19" s="202">
        <v>3.32</v>
      </c>
      <c r="V19" s="202">
        <v>0.16</v>
      </c>
      <c r="W19" s="202">
        <v>0.35</v>
      </c>
      <c r="X19" s="202">
        <v>0.77</v>
      </c>
      <c r="Y19" s="202">
        <v>0</v>
      </c>
      <c r="Z19" s="202">
        <v>2.1800000000000002</v>
      </c>
      <c r="AA19" s="202">
        <v>0.71</v>
      </c>
      <c r="AB19" s="202">
        <v>0</v>
      </c>
      <c r="AC19" s="202">
        <v>10.41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53.03</v>
      </c>
      <c r="AJ19" s="202">
        <v>0</v>
      </c>
      <c r="AK19" s="202">
        <v>58.37</v>
      </c>
      <c r="AL19" s="202">
        <v>0</v>
      </c>
      <c r="AM19" s="202">
        <v>0</v>
      </c>
      <c r="AN19" s="202">
        <v>0</v>
      </c>
      <c r="AO19" s="202">
        <v>111.6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10.88</v>
      </c>
      <c r="E20" s="202">
        <v>0</v>
      </c>
      <c r="F20" s="202">
        <v>0</v>
      </c>
      <c r="G20" s="202">
        <v>17.68</v>
      </c>
      <c r="H20" s="202">
        <v>0</v>
      </c>
      <c r="I20" s="202">
        <v>0</v>
      </c>
      <c r="J20" s="202">
        <v>22.96</v>
      </c>
      <c r="K20" s="202">
        <v>2.5299999999999998</v>
      </c>
      <c r="L20" s="202">
        <v>11.16</v>
      </c>
      <c r="M20" s="202">
        <v>0</v>
      </c>
      <c r="N20" s="202">
        <v>0.93</v>
      </c>
      <c r="O20" s="202">
        <v>1.56</v>
      </c>
      <c r="P20" s="202">
        <v>1.37</v>
      </c>
      <c r="Q20" s="202">
        <v>0.86</v>
      </c>
      <c r="R20" s="202">
        <v>0.33</v>
      </c>
      <c r="S20" s="202">
        <v>0</v>
      </c>
      <c r="T20" s="202">
        <v>0</v>
      </c>
      <c r="U20" s="202">
        <v>3.32</v>
      </c>
      <c r="V20" s="202">
        <v>0.16</v>
      </c>
      <c r="W20" s="202">
        <v>0.35</v>
      </c>
      <c r="X20" s="202">
        <v>0.77</v>
      </c>
      <c r="Y20" s="202">
        <v>0</v>
      </c>
      <c r="Z20" s="202">
        <v>2.1800000000000002</v>
      </c>
      <c r="AA20" s="202">
        <v>0.71</v>
      </c>
      <c r="AB20" s="202">
        <v>0</v>
      </c>
      <c r="AC20" s="202">
        <v>10.41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53.03</v>
      </c>
      <c r="AJ20" s="202">
        <v>0</v>
      </c>
      <c r="AK20" s="202">
        <v>58.37</v>
      </c>
      <c r="AL20" s="202">
        <v>0</v>
      </c>
      <c r="AM20" s="202">
        <v>0</v>
      </c>
      <c r="AN20" s="202">
        <v>0</v>
      </c>
      <c r="AO20" s="202">
        <v>111.6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10.88</v>
      </c>
      <c r="E21" s="202">
        <v>0</v>
      </c>
      <c r="F21" s="202">
        <v>0</v>
      </c>
      <c r="G21" s="202">
        <v>17.68</v>
      </c>
      <c r="H21" s="202">
        <v>0</v>
      </c>
      <c r="I21" s="202">
        <v>0</v>
      </c>
      <c r="J21" s="202">
        <v>22.96</v>
      </c>
      <c r="K21" s="202">
        <v>2.5299999999999998</v>
      </c>
      <c r="L21" s="202">
        <v>2.62</v>
      </c>
      <c r="M21" s="202">
        <v>0</v>
      </c>
      <c r="N21" s="202">
        <v>0.93</v>
      </c>
      <c r="O21" s="202">
        <v>1.56</v>
      </c>
      <c r="P21" s="202">
        <v>1.37</v>
      </c>
      <c r="Q21" s="202">
        <v>0.16</v>
      </c>
      <c r="R21" s="202">
        <v>0.33</v>
      </c>
      <c r="S21" s="202">
        <v>0</v>
      </c>
      <c r="T21" s="202">
        <v>0</v>
      </c>
      <c r="U21" s="202">
        <v>3.32</v>
      </c>
      <c r="V21" s="202">
        <v>0.16</v>
      </c>
      <c r="W21" s="202">
        <v>0.35</v>
      </c>
      <c r="X21" s="202">
        <v>0.77</v>
      </c>
      <c r="Y21" s="202">
        <v>0</v>
      </c>
      <c r="Z21" s="202">
        <v>2.1800000000000002</v>
      </c>
      <c r="AA21" s="202">
        <v>0.71</v>
      </c>
      <c r="AB21" s="202">
        <v>0</v>
      </c>
      <c r="AC21" s="202">
        <v>10.41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53.03</v>
      </c>
      <c r="AJ21" s="202">
        <v>0</v>
      </c>
      <c r="AK21" s="202">
        <v>58.37</v>
      </c>
      <c r="AL21" s="202">
        <v>0</v>
      </c>
      <c r="AM21" s="202">
        <v>0</v>
      </c>
      <c r="AN21" s="202">
        <v>0</v>
      </c>
      <c r="AO21" s="202">
        <v>111.6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10.88</v>
      </c>
      <c r="E22" s="202">
        <v>0</v>
      </c>
      <c r="F22" s="202">
        <v>0</v>
      </c>
      <c r="G22" s="202">
        <v>17.68</v>
      </c>
      <c r="H22" s="202">
        <v>0</v>
      </c>
      <c r="I22" s="202">
        <v>0</v>
      </c>
      <c r="J22" s="202">
        <v>22.96</v>
      </c>
      <c r="K22" s="202">
        <v>2.5299999999999998</v>
      </c>
      <c r="L22" s="202">
        <v>2.62</v>
      </c>
      <c r="M22" s="202">
        <v>0</v>
      </c>
      <c r="N22" s="202">
        <v>0.93</v>
      </c>
      <c r="O22" s="202">
        <v>1.56</v>
      </c>
      <c r="P22" s="202">
        <v>1.37</v>
      </c>
      <c r="Q22" s="202">
        <v>0.16</v>
      </c>
      <c r="R22" s="202">
        <v>0.33</v>
      </c>
      <c r="S22" s="202">
        <v>0</v>
      </c>
      <c r="T22" s="202">
        <v>0</v>
      </c>
      <c r="U22" s="202">
        <v>3.32</v>
      </c>
      <c r="V22" s="202">
        <v>0.16</v>
      </c>
      <c r="W22" s="202">
        <v>0.35</v>
      </c>
      <c r="X22" s="202">
        <v>0.77</v>
      </c>
      <c r="Y22" s="202">
        <v>0</v>
      </c>
      <c r="Z22" s="202">
        <v>2.1800000000000002</v>
      </c>
      <c r="AA22" s="202">
        <v>0.71</v>
      </c>
      <c r="AB22" s="202">
        <v>0</v>
      </c>
      <c r="AC22" s="202">
        <v>10.41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53.03</v>
      </c>
      <c r="AJ22" s="202">
        <v>0</v>
      </c>
      <c r="AK22" s="202">
        <v>58.37</v>
      </c>
      <c r="AL22" s="202">
        <v>0</v>
      </c>
      <c r="AM22" s="202">
        <v>0</v>
      </c>
      <c r="AN22" s="202">
        <v>0</v>
      </c>
      <c r="AO22" s="202">
        <v>111.6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10.88</v>
      </c>
      <c r="E23" s="202">
        <v>0</v>
      </c>
      <c r="F23" s="202">
        <v>0</v>
      </c>
      <c r="G23" s="202">
        <v>17.68</v>
      </c>
      <c r="H23" s="202">
        <v>0</v>
      </c>
      <c r="I23" s="202">
        <v>0</v>
      </c>
      <c r="J23" s="202">
        <v>22.96</v>
      </c>
      <c r="K23" s="202">
        <v>2.5299999999999998</v>
      </c>
      <c r="L23" s="202">
        <v>2.62</v>
      </c>
      <c r="M23" s="202">
        <v>0</v>
      </c>
      <c r="N23" s="202">
        <v>0.93</v>
      </c>
      <c r="O23" s="202">
        <v>1.56</v>
      </c>
      <c r="P23" s="202">
        <v>1.37</v>
      </c>
      <c r="Q23" s="202">
        <v>0.16</v>
      </c>
      <c r="R23" s="202">
        <v>0.33</v>
      </c>
      <c r="S23" s="202">
        <v>0</v>
      </c>
      <c r="T23" s="202">
        <v>0</v>
      </c>
      <c r="U23" s="202">
        <v>3.32</v>
      </c>
      <c r="V23" s="202">
        <v>0.16</v>
      </c>
      <c r="W23" s="202">
        <v>0.35</v>
      </c>
      <c r="X23" s="202">
        <v>0.77</v>
      </c>
      <c r="Y23" s="202">
        <v>0</v>
      </c>
      <c r="Z23" s="202">
        <v>2.1800000000000002</v>
      </c>
      <c r="AA23" s="202">
        <v>0.71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53.03</v>
      </c>
      <c r="AJ23" s="202">
        <v>0</v>
      </c>
      <c r="AK23" s="202">
        <v>58.37</v>
      </c>
      <c r="AL23" s="202">
        <v>0</v>
      </c>
      <c r="AM23" s="202">
        <v>0</v>
      </c>
      <c r="AN23" s="202">
        <v>0</v>
      </c>
      <c r="AO23" s="202">
        <v>111.6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10.88</v>
      </c>
      <c r="E24" s="202">
        <v>0</v>
      </c>
      <c r="F24" s="202">
        <v>0</v>
      </c>
      <c r="G24" s="202">
        <v>17.68</v>
      </c>
      <c r="H24" s="202">
        <v>0</v>
      </c>
      <c r="I24" s="202">
        <v>0</v>
      </c>
      <c r="J24" s="202">
        <v>22.96</v>
      </c>
      <c r="K24" s="202">
        <v>2.5299999999999998</v>
      </c>
      <c r="L24" s="202">
        <v>2.62</v>
      </c>
      <c r="M24" s="202">
        <v>0</v>
      </c>
      <c r="N24" s="202">
        <v>0.93</v>
      </c>
      <c r="O24" s="202">
        <v>1.56</v>
      </c>
      <c r="P24" s="202">
        <v>1.37</v>
      </c>
      <c r="Q24" s="202">
        <v>0.16</v>
      </c>
      <c r="R24" s="202">
        <v>0.33</v>
      </c>
      <c r="S24" s="202">
        <v>0</v>
      </c>
      <c r="T24" s="202">
        <v>0</v>
      </c>
      <c r="U24" s="202">
        <v>3.32</v>
      </c>
      <c r="V24" s="202">
        <v>0.16</v>
      </c>
      <c r="W24" s="202">
        <v>0.35</v>
      </c>
      <c r="X24" s="202">
        <v>0.77</v>
      </c>
      <c r="Y24" s="202">
        <v>0</v>
      </c>
      <c r="Z24" s="202">
        <v>2.1800000000000002</v>
      </c>
      <c r="AA24" s="202">
        <v>0.71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53.03</v>
      </c>
      <c r="AJ24" s="202">
        <v>0</v>
      </c>
      <c r="AK24" s="202">
        <v>58.37</v>
      </c>
      <c r="AL24" s="202">
        <v>0</v>
      </c>
      <c r="AM24" s="202">
        <v>0</v>
      </c>
      <c r="AN24" s="202">
        <v>0</v>
      </c>
      <c r="AO24" s="202">
        <v>111.6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10.88</v>
      </c>
      <c r="E25" s="202">
        <v>0</v>
      </c>
      <c r="F25" s="202">
        <v>0</v>
      </c>
      <c r="G25" s="202">
        <v>17.68</v>
      </c>
      <c r="H25" s="202">
        <v>0</v>
      </c>
      <c r="I25" s="202">
        <v>0</v>
      </c>
      <c r="J25" s="202">
        <v>22.96</v>
      </c>
      <c r="K25" s="202">
        <v>2.5299999999999998</v>
      </c>
      <c r="L25" s="202">
        <v>2.62</v>
      </c>
      <c r="M25" s="202">
        <v>0</v>
      </c>
      <c r="N25" s="202">
        <v>0.93</v>
      </c>
      <c r="O25" s="202">
        <v>1.56</v>
      </c>
      <c r="P25" s="202">
        <v>1.37</v>
      </c>
      <c r="Q25" s="202">
        <v>0.16</v>
      </c>
      <c r="R25" s="202">
        <v>0.33</v>
      </c>
      <c r="S25" s="202">
        <v>0</v>
      </c>
      <c r="T25" s="202">
        <v>0</v>
      </c>
      <c r="U25" s="202">
        <v>3.32</v>
      </c>
      <c r="V25" s="202">
        <v>0.16</v>
      </c>
      <c r="W25" s="202">
        <v>0.35</v>
      </c>
      <c r="X25" s="202">
        <v>0.77</v>
      </c>
      <c r="Y25" s="202">
        <v>0</v>
      </c>
      <c r="Z25" s="202">
        <v>1.57</v>
      </c>
      <c r="AA25" s="202">
        <v>0.49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53.03</v>
      </c>
      <c r="AJ25" s="202">
        <v>0</v>
      </c>
      <c r="AK25" s="202">
        <v>58.37</v>
      </c>
      <c r="AL25" s="202">
        <v>0</v>
      </c>
      <c r="AM25" s="202">
        <v>0</v>
      </c>
      <c r="AN25" s="202">
        <v>0</v>
      </c>
      <c r="AO25" s="202">
        <v>111.6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10.88</v>
      </c>
      <c r="E26" s="202">
        <v>0</v>
      </c>
      <c r="F26" s="202">
        <v>0</v>
      </c>
      <c r="G26" s="202">
        <v>17.68</v>
      </c>
      <c r="H26" s="202">
        <v>0</v>
      </c>
      <c r="I26" s="202">
        <v>0</v>
      </c>
      <c r="J26" s="202">
        <v>22.96</v>
      </c>
      <c r="K26" s="202">
        <v>2.5299999999999998</v>
      </c>
      <c r="L26" s="202">
        <v>2.62</v>
      </c>
      <c r="M26" s="202">
        <v>0</v>
      </c>
      <c r="N26" s="202">
        <v>0.93</v>
      </c>
      <c r="O26" s="202">
        <v>1.56</v>
      </c>
      <c r="P26" s="202">
        <v>1.37</v>
      </c>
      <c r="Q26" s="202">
        <v>0.16</v>
      </c>
      <c r="R26" s="202">
        <v>0.33</v>
      </c>
      <c r="S26" s="202">
        <v>0</v>
      </c>
      <c r="T26" s="202">
        <v>0</v>
      </c>
      <c r="U26" s="202">
        <v>3.32</v>
      </c>
      <c r="V26" s="202">
        <v>0.16</v>
      </c>
      <c r="W26" s="202">
        <v>0.35</v>
      </c>
      <c r="X26" s="202">
        <v>0.77</v>
      </c>
      <c r="Y26" s="202">
        <v>0</v>
      </c>
      <c r="Z26" s="202">
        <v>1.57</v>
      </c>
      <c r="AA26" s="202">
        <v>0.49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53.03</v>
      </c>
      <c r="AJ26" s="202">
        <v>0</v>
      </c>
      <c r="AK26" s="202">
        <v>58.37</v>
      </c>
      <c r="AL26" s="202">
        <v>0</v>
      </c>
      <c r="AM26" s="202">
        <v>0</v>
      </c>
      <c r="AN26" s="202">
        <v>0</v>
      </c>
      <c r="AO26" s="202">
        <v>111.6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10.61</v>
      </c>
      <c r="E27" s="202">
        <v>0</v>
      </c>
      <c r="F27" s="202">
        <v>0</v>
      </c>
      <c r="G27" s="202">
        <v>17.68</v>
      </c>
      <c r="H27" s="202">
        <v>0</v>
      </c>
      <c r="I27" s="202">
        <v>0</v>
      </c>
      <c r="J27" s="202">
        <v>22.96</v>
      </c>
      <c r="K27" s="202">
        <v>2.5299999999999998</v>
      </c>
      <c r="L27" s="202">
        <v>2.62</v>
      </c>
      <c r="M27" s="202">
        <v>0</v>
      </c>
      <c r="N27" s="202">
        <v>0.93</v>
      </c>
      <c r="O27" s="202">
        <v>1.56</v>
      </c>
      <c r="P27" s="202">
        <v>1.37</v>
      </c>
      <c r="Q27" s="202">
        <v>0.16</v>
      </c>
      <c r="R27" s="202">
        <v>0.33</v>
      </c>
      <c r="S27" s="202">
        <v>0</v>
      </c>
      <c r="T27" s="202">
        <v>0</v>
      </c>
      <c r="U27" s="202">
        <v>3.32</v>
      </c>
      <c r="V27" s="202">
        <v>0.16</v>
      </c>
      <c r="W27" s="202">
        <v>0.35</v>
      </c>
      <c r="X27" s="202">
        <v>0.77</v>
      </c>
      <c r="Y27" s="202">
        <v>0</v>
      </c>
      <c r="Z27" s="202">
        <v>2.1800000000000002</v>
      </c>
      <c r="AA27" s="202">
        <v>0.71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53.03</v>
      </c>
      <c r="AJ27" s="202">
        <v>0</v>
      </c>
      <c r="AK27" s="202">
        <v>58.37</v>
      </c>
      <c r="AL27" s="202">
        <v>0</v>
      </c>
      <c r="AM27" s="202">
        <v>0</v>
      </c>
      <c r="AN27" s="202">
        <v>0</v>
      </c>
      <c r="AO27" s="202">
        <v>111.6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10.61</v>
      </c>
      <c r="E28" s="202">
        <v>0</v>
      </c>
      <c r="F28" s="202">
        <v>0</v>
      </c>
      <c r="G28" s="202">
        <v>17.68</v>
      </c>
      <c r="H28" s="202">
        <v>0</v>
      </c>
      <c r="I28" s="202">
        <v>0</v>
      </c>
      <c r="J28" s="202">
        <v>22.96</v>
      </c>
      <c r="K28" s="202">
        <v>2.5299999999999998</v>
      </c>
      <c r="L28" s="202">
        <v>2.62</v>
      </c>
      <c r="M28" s="202">
        <v>0</v>
      </c>
      <c r="N28" s="202">
        <v>0.93</v>
      </c>
      <c r="O28" s="202">
        <v>1.56</v>
      </c>
      <c r="P28" s="202">
        <v>1.37</v>
      </c>
      <c r="Q28" s="202">
        <v>0.16</v>
      </c>
      <c r="R28" s="202">
        <v>0.33</v>
      </c>
      <c r="S28" s="202">
        <v>0</v>
      </c>
      <c r="T28" s="202">
        <v>0</v>
      </c>
      <c r="U28" s="202">
        <v>3.32</v>
      </c>
      <c r="V28" s="202">
        <v>0.16</v>
      </c>
      <c r="W28" s="202">
        <v>0.35</v>
      </c>
      <c r="X28" s="202">
        <v>0.77</v>
      </c>
      <c r="Y28" s="202">
        <v>0</v>
      </c>
      <c r="Z28" s="202">
        <v>2.1800000000000002</v>
      </c>
      <c r="AA28" s="202">
        <v>0.71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53.03</v>
      </c>
      <c r="AJ28" s="202">
        <v>0</v>
      </c>
      <c r="AK28" s="202">
        <v>58.37</v>
      </c>
      <c r="AL28" s="202">
        <v>0</v>
      </c>
      <c r="AM28" s="202">
        <v>0</v>
      </c>
      <c r="AN28" s="202">
        <v>0</v>
      </c>
      <c r="AO28" s="202">
        <v>111.6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10.61</v>
      </c>
      <c r="E29" s="202">
        <v>0</v>
      </c>
      <c r="F29" s="202">
        <v>0</v>
      </c>
      <c r="G29" s="202">
        <v>17.68</v>
      </c>
      <c r="H29" s="202">
        <v>0</v>
      </c>
      <c r="I29" s="202">
        <v>0</v>
      </c>
      <c r="J29" s="202">
        <v>22.96</v>
      </c>
      <c r="K29" s="202">
        <v>2.5299999999999998</v>
      </c>
      <c r="L29" s="202">
        <v>4.09</v>
      </c>
      <c r="M29" s="202">
        <v>0</v>
      </c>
      <c r="N29" s="202">
        <v>0.93</v>
      </c>
      <c r="O29" s="202">
        <v>1.56</v>
      </c>
      <c r="P29" s="202">
        <v>1.37</v>
      </c>
      <c r="Q29" s="202">
        <v>0.16</v>
      </c>
      <c r="R29" s="202">
        <v>0.14000000000000001</v>
      </c>
      <c r="S29" s="202">
        <v>0</v>
      </c>
      <c r="T29" s="202">
        <v>0</v>
      </c>
      <c r="U29" s="202">
        <v>3.32</v>
      </c>
      <c r="V29" s="202">
        <v>0.16</v>
      </c>
      <c r="W29" s="202">
        <v>0.35</v>
      </c>
      <c r="X29" s="202">
        <v>0.77</v>
      </c>
      <c r="Y29" s="202">
        <v>0</v>
      </c>
      <c r="Z29" s="202">
        <v>2.1800000000000002</v>
      </c>
      <c r="AA29" s="202">
        <v>0.71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53.03</v>
      </c>
      <c r="AJ29" s="202">
        <v>0</v>
      </c>
      <c r="AK29" s="202">
        <v>58.37</v>
      </c>
      <c r="AL29" s="202">
        <v>0</v>
      </c>
      <c r="AM29" s="202">
        <v>0</v>
      </c>
      <c r="AN29" s="202">
        <v>0</v>
      </c>
      <c r="AO29" s="202">
        <v>111.6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10.61</v>
      </c>
      <c r="E30" s="202">
        <v>0</v>
      </c>
      <c r="F30" s="202">
        <v>0</v>
      </c>
      <c r="G30" s="202">
        <v>17.68</v>
      </c>
      <c r="H30" s="202">
        <v>0</v>
      </c>
      <c r="I30" s="202">
        <v>0</v>
      </c>
      <c r="J30" s="202">
        <v>22.96</v>
      </c>
      <c r="K30" s="202">
        <v>2.5299999999999998</v>
      </c>
      <c r="L30" s="202">
        <v>20.39</v>
      </c>
      <c r="M30" s="202">
        <v>0</v>
      </c>
      <c r="N30" s="202">
        <v>0.93</v>
      </c>
      <c r="O30" s="202">
        <v>1.56</v>
      </c>
      <c r="P30" s="202">
        <v>1.37</v>
      </c>
      <c r="Q30" s="202">
        <v>0.16</v>
      </c>
      <c r="R30" s="202">
        <v>0.15</v>
      </c>
      <c r="S30" s="202">
        <v>0</v>
      </c>
      <c r="T30" s="202">
        <v>0</v>
      </c>
      <c r="U30" s="202">
        <v>3.32</v>
      </c>
      <c r="V30" s="202">
        <v>0.16</v>
      </c>
      <c r="W30" s="202">
        <v>0.35</v>
      </c>
      <c r="X30" s="202">
        <v>0.77</v>
      </c>
      <c r="Y30" s="202">
        <v>0</v>
      </c>
      <c r="Z30" s="202">
        <v>2.1800000000000002</v>
      </c>
      <c r="AA30" s="202">
        <v>0.71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53.03</v>
      </c>
      <c r="AJ30" s="202">
        <v>0</v>
      </c>
      <c r="AK30" s="202">
        <v>58.37</v>
      </c>
      <c r="AL30" s="202">
        <v>0</v>
      </c>
      <c r="AM30" s="202">
        <v>0</v>
      </c>
      <c r="AN30" s="202">
        <v>0</v>
      </c>
      <c r="AO30" s="202">
        <v>111.6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10.61</v>
      </c>
      <c r="E31" s="202">
        <v>0</v>
      </c>
      <c r="F31" s="202">
        <v>0</v>
      </c>
      <c r="G31" s="202">
        <v>17.62</v>
      </c>
      <c r="H31" s="202">
        <v>0</v>
      </c>
      <c r="I31" s="202">
        <v>0</v>
      </c>
      <c r="J31" s="202">
        <v>22.96</v>
      </c>
      <c r="K31" s="202">
        <v>2.5299999999999998</v>
      </c>
      <c r="L31" s="202">
        <v>20.39</v>
      </c>
      <c r="M31" s="202">
        <v>0</v>
      </c>
      <c r="N31" s="202">
        <v>0.93</v>
      </c>
      <c r="O31" s="202">
        <v>1.56</v>
      </c>
      <c r="P31" s="202">
        <v>1.37</v>
      </c>
      <c r="Q31" s="202">
        <v>0.16</v>
      </c>
      <c r="R31" s="202">
        <v>0.15</v>
      </c>
      <c r="S31" s="202">
        <v>0</v>
      </c>
      <c r="T31" s="202">
        <v>0</v>
      </c>
      <c r="U31" s="202">
        <v>3.32</v>
      </c>
      <c r="V31" s="202">
        <v>0.16</v>
      </c>
      <c r="W31" s="202">
        <v>0.35</v>
      </c>
      <c r="X31" s="202">
        <v>0.77</v>
      </c>
      <c r="Y31" s="202">
        <v>0</v>
      </c>
      <c r="Z31" s="202">
        <v>2.19</v>
      </c>
      <c r="AA31" s="202">
        <v>0.7</v>
      </c>
      <c r="AB31" s="202">
        <v>0</v>
      </c>
      <c r="AC31" s="202">
        <v>10.19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53.03</v>
      </c>
      <c r="AJ31" s="202">
        <v>0</v>
      </c>
      <c r="AK31" s="202">
        <v>58.37</v>
      </c>
      <c r="AL31" s="202">
        <v>0</v>
      </c>
      <c r="AM31" s="202">
        <v>0</v>
      </c>
      <c r="AN31" s="202">
        <v>0</v>
      </c>
      <c r="AO31" s="202">
        <v>111.6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10.61</v>
      </c>
      <c r="E32" s="202">
        <v>0</v>
      </c>
      <c r="F32" s="202">
        <v>0</v>
      </c>
      <c r="G32" s="202">
        <v>17.62</v>
      </c>
      <c r="H32" s="202">
        <v>0</v>
      </c>
      <c r="I32" s="202">
        <v>0</v>
      </c>
      <c r="J32" s="202">
        <v>22.96</v>
      </c>
      <c r="K32" s="202">
        <v>2.5299999999999998</v>
      </c>
      <c r="L32" s="202">
        <v>20.39</v>
      </c>
      <c r="M32" s="202">
        <v>0</v>
      </c>
      <c r="N32" s="202">
        <v>0.93</v>
      </c>
      <c r="O32" s="202">
        <v>1.56</v>
      </c>
      <c r="P32" s="202">
        <v>1.37</v>
      </c>
      <c r="Q32" s="202">
        <v>0.16</v>
      </c>
      <c r="R32" s="202">
        <v>0.15</v>
      </c>
      <c r="S32" s="202">
        <v>0</v>
      </c>
      <c r="T32" s="202">
        <v>0</v>
      </c>
      <c r="U32" s="202">
        <v>3.32</v>
      </c>
      <c r="V32" s="202">
        <v>0.16</v>
      </c>
      <c r="W32" s="202">
        <v>0.44</v>
      </c>
      <c r="X32" s="202">
        <v>1.1399999999999999</v>
      </c>
      <c r="Y32" s="202">
        <v>0</v>
      </c>
      <c r="Z32" s="202">
        <v>2.19</v>
      </c>
      <c r="AA32" s="202">
        <v>11.26</v>
      </c>
      <c r="AB32" s="202">
        <v>0</v>
      </c>
      <c r="AC32" s="202">
        <v>10.19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53.03</v>
      </c>
      <c r="AJ32" s="202">
        <v>0</v>
      </c>
      <c r="AK32" s="202">
        <v>58.37</v>
      </c>
      <c r="AL32" s="202">
        <v>0</v>
      </c>
      <c r="AM32" s="202">
        <v>0</v>
      </c>
      <c r="AN32" s="202">
        <v>0</v>
      </c>
      <c r="AO32" s="202">
        <v>111.6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10.61</v>
      </c>
      <c r="E33" s="202">
        <v>0</v>
      </c>
      <c r="F33" s="202">
        <v>0</v>
      </c>
      <c r="G33" s="202">
        <v>17.62</v>
      </c>
      <c r="H33" s="202">
        <v>0</v>
      </c>
      <c r="I33" s="202">
        <v>0</v>
      </c>
      <c r="J33" s="202">
        <v>22.96</v>
      </c>
      <c r="K33" s="202">
        <v>2.5299999999999998</v>
      </c>
      <c r="L33" s="202">
        <v>41.39</v>
      </c>
      <c r="M33" s="202">
        <v>0</v>
      </c>
      <c r="N33" s="202">
        <v>0.93</v>
      </c>
      <c r="O33" s="202">
        <v>1.56</v>
      </c>
      <c r="P33" s="202">
        <v>2.2000000000000002</v>
      </c>
      <c r="Q33" s="202">
        <v>2.31</v>
      </c>
      <c r="R33" s="202">
        <v>0.15</v>
      </c>
      <c r="S33" s="202">
        <v>0</v>
      </c>
      <c r="T33" s="202">
        <v>0</v>
      </c>
      <c r="U33" s="202">
        <v>6.73</v>
      </c>
      <c r="V33" s="202">
        <v>0.16</v>
      </c>
      <c r="W33" s="202">
        <v>0.35</v>
      </c>
      <c r="X33" s="202">
        <v>0.77</v>
      </c>
      <c r="Y33" s="202">
        <v>0</v>
      </c>
      <c r="Z33" s="202">
        <v>2.19</v>
      </c>
      <c r="AA33" s="202">
        <v>11.26</v>
      </c>
      <c r="AB33" s="202">
        <v>0</v>
      </c>
      <c r="AC33" s="202">
        <v>10.19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53.03</v>
      </c>
      <c r="AJ33" s="202">
        <v>0</v>
      </c>
      <c r="AK33" s="202">
        <v>58.37</v>
      </c>
      <c r="AL33" s="202">
        <v>0</v>
      </c>
      <c r="AM33" s="202">
        <v>0</v>
      </c>
      <c r="AN33" s="202">
        <v>0</v>
      </c>
      <c r="AO33" s="202">
        <v>111.6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10.61</v>
      </c>
      <c r="E34" s="202">
        <v>0</v>
      </c>
      <c r="F34" s="202">
        <v>0</v>
      </c>
      <c r="G34" s="202">
        <v>17.62</v>
      </c>
      <c r="H34" s="202">
        <v>0</v>
      </c>
      <c r="I34" s="202">
        <v>0</v>
      </c>
      <c r="J34" s="202">
        <v>22.96</v>
      </c>
      <c r="K34" s="202">
        <v>2.5299999999999998</v>
      </c>
      <c r="L34" s="202">
        <v>41.39</v>
      </c>
      <c r="M34" s="202">
        <v>0</v>
      </c>
      <c r="N34" s="202">
        <v>0.93</v>
      </c>
      <c r="O34" s="202">
        <v>1.56</v>
      </c>
      <c r="P34" s="202">
        <v>2.3199999999999998</v>
      </c>
      <c r="Q34" s="202">
        <v>2.31</v>
      </c>
      <c r="R34" s="202">
        <v>0.15</v>
      </c>
      <c r="S34" s="202">
        <v>0</v>
      </c>
      <c r="T34" s="202">
        <v>0</v>
      </c>
      <c r="U34" s="202">
        <v>3.61</v>
      </c>
      <c r="V34" s="202">
        <v>0.16</v>
      </c>
      <c r="W34" s="202">
        <v>0.35</v>
      </c>
      <c r="X34" s="202">
        <v>0.77</v>
      </c>
      <c r="Y34" s="202">
        <v>0</v>
      </c>
      <c r="Z34" s="202">
        <v>2.19</v>
      </c>
      <c r="AA34" s="202">
        <v>11.26</v>
      </c>
      <c r="AB34" s="202">
        <v>0</v>
      </c>
      <c r="AC34" s="202">
        <v>10.19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53.03</v>
      </c>
      <c r="AJ34" s="202">
        <v>0</v>
      </c>
      <c r="AK34" s="202">
        <v>58.37</v>
      </c>
      <c r="AL34" s="202">
        <v>0</v>
      </c>
      <c r="AM34" s="202">
        <v>0</v>
      </c>
      <c r="AN34" s="202">
        <v>0</v>
      </c>
      <c r="AO34" s="202">
        <v>111.6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10.61</v>
      </c>
      <c r="E35" s="202">
        <v>0</v>
      </c>
      <c r="F35" s="202">
        <v>0</v>
      </c>
      <c r="G35" s="202">
        <v>17.62</v>
      </c>
      <c r="H35" s="202">
        <v>0</v>
      </c>
      <c r="I35" s="202">
        <v>0</v>
      </c>
      <c r="J35" s="202">
        <v>22.82</v>
      </c>
      <c r="K35" s="202">
        <v>40.9</v>
      </c>
      <c r="L35" s="202">
        <v>41.39</v>
      </c>
      <c r="M35" s="202">
        <v>0</v>
      </c>
      <c r="N35" s="202">
        <v>0.93</v>
      </c>
      <c r="O35" s="202">
        <v>1.56</v>
      </c>
      <c r="P35" s="202">
        <v>1.6</v>
      </c>
      <c r="Q35" s="202">
        <v>2.2200000000000002</v>
      </c>
      <c r="R35" s="202">
        <v>0.15</v>
      </c>
      <c r="S35" s="202">
        <v>0</v>
      </c>
      <c r="T35" s="202">
        <v>0</v>
      </c>
      <c r="U35" s="202">
        <v>6.97</v>
      </c>
      <c r="V35" s="202">
        <v>0.16</v>
      </c>
      <c r="W35" s="202">
        <v>0.35</v>
      </c>
      <c r="X35" s="202">
        <v>0.77</v>
      </c>
      <c r="Y35" s="202">
        <v>0</v>
      </c>
      <c r="Z35" s="202">
        <v>2.19</v>
      </c>
      <c r="AA35" s="202">
        <v>11.26</v>
      </c>
      <c r="AB35" s="202">
        <v>0</v>
      </c>
      <c r="AC35" s="202">
        <v>10.41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53.03</v>
      </c>
      <c r="AJ35" s="202">
        <v>0</v>
      </c>
      <c r="AK35" s="202">
        <v>58.77</v>
      </c>
      <c r="AL35" s="202">
        <v>0</v>
      </c>
      <c r="AM35" s="202">
        <v>0</v>
      </c>
      <c r="AN35" s="202">
        <v>0</v>
      </c>
      <c r="AO35" s="202">
        <v>111.6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10.61</v>
      </c>
      <c r="E36" s="202">
        <v>0</v>
      </c>
      <c r="F36" s="202">
        <v>0</v>
      </c>
      <c r="G36" s="202">
        <v>17.62</v>
      </c>
      <c r="H36" s="202">
        <v>0</v>
      </c>
      <c r="I36" s="202">
        <v>0</v>
      </c>
      <c r="J36" s="202">
        <v>22.82</v>
      </c>
      <c r="K36" s="202">
        <v>41.38</v>
      </c>
      <c r="L36" s="202">
        <v>41.39</v>
      </c>
      <c r="M36" s="202">
        <v>0</v>
      </c>
      <c r="N36" s="202">
        <v>0.93</v>
      </c>
      <c r="O36" s="202">
        <v>1.56</v>
      </c>
      <c r="P36" s="202">
        <v>1.6</v>
      </c>
      <c r="Q36" s="202">
        <v>2.2200000000000002</v>
      </c>
      <c r="R36" s="202">
        <v>0.15</v>
      </c>
      <c r="S36" s="202">
        <v>0</v>
      </c>
      <c r="T36" s="202">
        <v>0</v>
      </c>
      <c r="U36" s="202">
        <v>3.84</v>
      </c>
      <c r="V36" s="202">
        <v>0.16</v>
      </c>
      <c r="W36" s="202">
        <v>0.35</v>
      </c>
      <c r="X36" s="202">
        <v>0.77</v>
      </c>
      <c r="Y36" s="202">
        <v>0</v>
      </c>
      <c r="Z36" s="202">
        <v>2.19</v>
      </c>
      <c r="AA36" s="202">
        <v>11.26</v>
      </c>
      <c r="AB36" s="202">
        <v>0</v>
      </c>
      <c r="AC36" s="202">
        <v>10.41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53.03</v>
      </c>
      <c r="AJ36" s="202">
        <v>0</v>
      </c>
      <c r="AK36" s="202">
        <v>58.77</v>
      </c>
      <c r="AL36" s="202">
        <v>0</v>
      </c>
      <c r="AM36" s="202">
        <v>0</v>
      </c>
      <c r="AN36" s="202">
        <v>0</v>
      </c>
      <c r="AO36" s="202">
        <v>111.6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10.61</v>
      </c>
      <c r="E37" s="202">
        <v>0</v>
      </c>
      <c r="F37" s="202">
        <v>0</v>
      </c>
      <c r="G37" s="202">
        <v>17.62</v>
      </c>
      <c r="H37" s="202">
        <v>0</v>
      </c>
      <c r="I37" s="202">
        <v>0</v>
      </c>
      <c r="J37" s="202">
        <v>22.82</v>
      </c>
      <c r="K37" s="202">
        <v>41.38</v>
      </c>
      <c r="L37" s="202">
        <v>41.39</v>
      </c>
      <c r="M37" s="202">
        <v>0</v>
      </c>
      <c r="N37" s="202">
        <v>0.93</v>
      </c>
      <c r="O37" s="202">
        <v>1.56</v>
      </c>
      <c r="P37" s="202">
        <v>1.6</v>
      </c>
      <c r="Q37" s="202">
        <v>2.2200000000000002</v>
      </c>
      <c r="R37" s="202">
        <v>0.15</v>
      </c>
      <c r="S37" s="202">
        <v>0</v>
      </c>
      <c r="T37" s="202">
        <v>0</v>
      </c>
      <c r="U37" s="202">
        <v>7.22</v>
      </c>
      <c r="V37" s="202">
        <v>0.16</v>
      </c>
      <c r="W37" s="202">
        <v>0.35</v>
      </c>
      <c r="X37" s="202">
        <v>0.77</v>
      </c>
      <c r="Y37" s="202">
        <v>0</v>
      </c>
      <c r="Z37" s="202">
        <v>2.19</v>
      </c>
      <c r="AA37" s="202">
        <v>11.26</v>
      </c>
      <c r="AB37" s="202">
        <v>0</v>
      </c>
      <c r="AC37" s="202">
        <v>3.52</v>
      </c>
      <c r="AD37" s="202">
        <v>2.12</v>
      </c>
      <c r="AE37" s="202">
        <v>0</v>
      </c>
      <c r="AF37" s="202">
        <v>0</v>
      </c>
      <c r="AG37" s="202">
        <v>0</v>
      </c>
      <c r="AH37" s="202">
        <v>0</v>
      </c>
      <c r="AI37" s="202">
        <v>53.03</v>
      </c>
      <c r="AJ37" s="202">
        <v>0</v>
      </c>
      <c r="AK37" s="202">
        <v>58.77</v>
      </c>
      <c r="AL37" s="202">
        <v>0</v>
      </c>
      <c r="AM37" s="202">
        <v>0</v>
      </c>
      <c r="AN37" s="202">
        <v>0</v>
      </c>
      <c r="AO37" s="202">
        <v>111.6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10.61</v>
      </c>
      <c r="E38" s="202">
        <v>0</v>
      </c>
      <c r="F38" s="202">
        <v>0</v>
      </c>
      <c r="G38" s="202">
        <v>17.62</v>
      </c>
      <c r="H38" s="202">
        <v>0</v>
      </c>
      <c r="I38" s="202">
        <v>0</v>
      </c>
      <c r="J38" s="202">
        <v>22.82</v>
      </c>
      <c r="K38" s="202">
        <v>41.38</v>
      </c>
      <c r="L38" s="202">
        <v>41.39</v>
      </c>
      <c r="M38" s="202">
        <v>0</v>
      </c>
      <c r="N38" s="202">
        <v>0.93</v>
      </c>
      <c r="O38" s="202">
        <v>1.56</v>
      </c>
      <c r="P38" s="202">
        <v>1.6</v>
      </c>
      <c r="Q38" s="202">
        <v>2.2200000000000002</v>
      </c>
      <c r="R38" s="202">
        <v>0.15</v>
      </c>
      <c r="S38" s="202">
        <v>0</v>
      </c>
      <c r="T38" s="202">
        <v>0</v>
      </c>
      <c r="U38" s="202">
        <v>8.2799999999999994</v>
      </c>
      <c r="V38" s="202">
        <v>0.16</v>
      </c>
      <c r="W38" s="202">
        <v>0.35</v>
      </c>
      <c r="X38" s="202">
        <v>0.77</v>
      </c>
      <c r="Y38" s="202">
        <v>0</v>
      </c>
      <c r="Z38" s="202">
        <v>2.19</v>
      </c>
      <c r="AA38" s="202">
        <v>11.26</v>
      </c>
      <c r="AB38" s="202">
        <v>0</v>
      </c>
      <c r="AC38" s="202">
        <v>3.52</v>
      </c>
      <c r="AD38" s="202">
        <v>2.12</v>
      </c>
      <c r="AE38" s="202">
        <v>0</v>
      </c>
      <c r="AF38" s="202">
        <v>0</v>
      </c>
      <c r="AG38" s="202">
        <v>0</v>
      </c>
      <c r="AH38" s="202">
        <v>0</v>
      </c>
      <c r="AI38" s="202">
        <v>53.03</v>
      </c>
      <c r="AJ38" s="202">
        <v>0</v>
      </c>
      <c r="AK38" s="202">
        <v>58.77</v>
      </c>
      <c r="AL38" s="202">
        <v>0</v>
      </c>
      <c r="AM38" s="202">
        <v>0</v>
      </c>
      <c r="AN38" s="202">
        <v>0</v>
      </c>
      <c r="AO38" s="202">
        <v>111.6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10.61</v>
      </c>
      <c r="E39" s="202">
        <v>0</v>
      </c>
      <c r="F39" s="202">
        <v>0</v>
      </c>
      <c r="G39" s="202">
        <v>17.62</v>
      </c>
      <c r="H39" s="202">
        <v>0</v>
      </c>
      <c r="I39" s="202">
        <v>0</v>
      </c>
      <c r="J39" s="202">
        <v>22.82</v>
      </c>
      <c r="K39" s="202">
        <v>41.38</v>
      </c>
      <c r="L39" s="202">
        <v>41.39</v>
      </c>
      <c r="M39" s="202">
        <v>0</v>
      </c>
      <c r="N39" s="202">
        <v>0.93</v>
      </c>
      <c r="O39" s="202">
        <v>1.56</v>
      </c>
      <c r="P39" s="202">
        <v>1.6</v>
      </c>
      <c r="Q39" s="202">
        <v>2.2200000000000002</v>
      </c>
      <c r="R39" s="202">
        <v>0</v>
      </c>
      <c r="S39" s="202">
        <v>0</v>
      </c>
      <c r="T39" s="202">
        <v>0</v>
      </c>
      <c r="U39" s="202">
        <v>7.93</v>
      </c>
      <c r="V39" s="202">
        <v>0.16</v>
      </c>
      <c r="W39" s="202">
        <v>0.35</v>
      </c>
      <c r="X39" s="202">
        <v>0.77</v>
      </c>
      <c r="Y39" s="202">
        <v>0</v>
      </c>
      <c r="Z39" s="202">
        <v>2.19</v>
      </c>
      <c r="AA39" s="202">
        <v>11.26</v>
      </c>
      <c r="AB39" s="202">
        <v>0</v>
      </c>
      <c r="AC39" s="202">
        <v>3.52</v>
      </c>
      <c r="AD39" s="202">
        <v>2.12</v>
      </c>
      <c r="AE39" s="202">
        <v>0</v>
      </c>
      <c r="AF39" s="202">
        <v>0</v>
      </c>
      <c r="AG39" s="202">
        <v>0</v>
      </c>
      <c r="AH39" s="202">
        <v>0</v>
      </c>
      <c r="AI39" s="202">
        <v>53.03</v>
      </c>
      <c r="AJ39" s="202">
        <v>0</v>
      </c>
      <c r="AK39" s="202">
        <v>58.37</v>
      </c>
      <c r="AL39" s="202">
        <v>0</v>
      </c>
      <c r="AM39" s="202">
        <v>0</v>
      </c>
      <c r="AN39" s="202">
        <v>0</v>
      </c>
      <c r="AO39" s="202">
        <v>108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10.61</v>
      </c>
      <c r="E40" s="202">
        <v>0</v>
      </c>
      <c r="F40" s="202">
        <v>0</v>
      </c>
      <c r="G40" s="202">
        <v>17.62</v>
      </c>
      <c r="H40" s="202">
        <v>0</v>
      </c>
      <c r="I40" s="202">
        <v>0</v>
      </c>
      <c r="J40" s="202">
        <v>22.82</v>
      </c>
      <c r="K40" s="202">
        <v>41.38</v>
      </c>
      <c r="L40" s="202">
        <v>41.39</v>
      </c>
      <c r="M40" s="202">
        <v>0</v>
      </c>
      <c r="N40" s="202">
        <v>0.93</v>
      </c>
      <c r="O40" s="202">
        <v>1.56</v>
      </c>
      <c r="P40" s="202">
        <v>1.6</v>
      </c>
      <c r="Q40" s="202">
        <v>2.2200000000000002</v>
      </c>
      <c r="R40" s="202">
        <v>0</v>
      </c>
      <c r="S40" s="202">
        <v>0</v>
      </c>
      <c r="T40" s="202">
        <v>0</v>
      </c>
      <c r="U40" s="202">
        <v>7.94</v>
      </c>
      <c r="V40" s="202">
        <v>0.16</v>
      </c>
      <c r="W40" s="202">
        <v>0.35</v>
      </c>
      <c r="X40" s="202">
        <v>0.77</v>
      </c>
      <c r="Y40" s="202">
        <v>0</v>
      </c>
      <c r="Z40" s="202">
        <v>2.19</v>
      </c>
      <c r="AA40" s="202">
        <v>11.26</v>
      </c>
      <c r="AB40" s="202">
        <v>0</v>
      </c>
      <c r="AC40" s="202">
        <v>3.52</v>
      </c>
      <c r="AD40" s="202">
        <v>2.12</v>
      </c>
      <c r="AE40" s="202">
        <v>0</v>
      </c>
      <c r="AF40" s="202">
        <v>0</v>
      </c>
      <c r="AG40" s="202">
        <v>0</v>
      </c>
      <c r="AH40" s="202">
        <v>0</v>
      </c>
      <c r="AI40" s="202">
        <v>53.03</v>
      </c>
      <c r="AJ40" s="202">
        <v>0</v>
      </c>
      <c r="AK40" s="202">
        <v>58.37</v>
      </c>
      <c r="AL40" s="202">
        <v>0</v>
      </c>
      <c r="AM40" s="202">
        <v>0</v>
      </c>
      <c r="AN40" s="202">
        <v>0</v>
      </c>
      <c r="AO40" s="202">
        <v>108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10.61</v>
      </c>
      <c r="E41" s="202">
        <v>0</v>
      </c>
      <c r="F41" s="202">
        <v>0</v>
      </c>
      <c r="G41" s="202">
        <v>17.62</v>
      </c>
      <c r="H41" s="202">
        <v>0</v>
      </c>
      <c r="I41" s="202">
        <v>0</v>
      </c>
      <c r="J41" s="202">
        <v>22.82</v>
      </c>
      <c r="K41" s="202">
        <v>41.38</v>
      </c>
      <c r="L41" s="202">
        <v>41.39</v>
      </c>
      <c r="M41" s="202">
        <v>0</v>
      </c>
      <c r="N41" s="202">
        <v>0.93</v>
      </c>
      <c r="O41" s="202">
        <v>1.56</v>
      </c>
      <c r="P41" s="202">
        <v>1.6</v>
      </c>
      <c r="Q41" s="202">
        <v>2.2200000000000002</v>
      </c>
      <c r="R41" s="202">
        <v>1.83</v>
      </c>
      <c r="S41" s="202">
        <v>0</v>
      </c>
      <c r="T41" s="202">
        <v>0</v>
      </c>
      <c r="U41" s="202">
        <v>8.19</v>
      </c>
      <c r="V41" s="202">
        <v>0.16</v>
      </c>
      <c r="W41" s="202">
        <v>0.35</v>
      </c>
      <c r="X41" s="202">
        <v>0.77</v>
      </c>
      <c r="Y41" s="202">
        <v>0</v>
      </c>
      <c r="Z41" s="202">
        <v>3.62</v>
      </c>
      <c r="AA41" s="202">
        <v>11.26</v>
      </c>
      <c r="AB41" s="202">
        <v>0</v>
      </c>
      <c r="AC41" s="202">
        <v>3.52</v>
      </c>
      <c r="AD41" s="202">
        <v>2.12</v>
      </c>
      <c r="AE41" s="202">
        <v>0</v>
      </c>
      <c r="AF41" s="202">
        <v>0</v>
      </c>
      <c r="AG41" s="202">
        <v>0</v>
      </c>
      <c r="AH41" s="202">
        <v>0</v>
      </c>
      <c r="AI41" s="202">
        <v>53.03</v>
      </c>
      <c r="AJ41" s="202">
        <v>0</v>
      </c>
      <c r="AK41" s="202">
        <v>58.37</v>
      </c>
      <c r="AL41" s="202">
        <v>0</v>
      </c>
      <c r="AM41" s="202">
        <v>0</v>
      </c>
      <c r="AN41" s="202">
        <v>0</v>
      </c>
      <c r="AO41" s="202">
        <v>108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10.61</v>
      </c>
      <c r="E42" s="202">
        <v>0</v>
      </c>
      <c r="F42" s="202">
        <v>0</v>
      </c>
      <c r="G42" s="202">
        <v>17.62</v>
      </c>
      <c r="H42" s="202">
        <v>0</v>
      </c>
      <c r="I42" s="202">
        <v>0</v>
      </c>
      <c r="J42" s="202">
        <v>22.82</v>
      </c>
      <c r="K42" s="202">
        <v>41.38</v>
      </c>
      <c r="L42" s="202">
        <v>41.39</v>
      </c>
      <c r="M42" s="202">
        <v>0</v>
      </c>
      <c r="N42" s="202">
        <v>0.93</v>
      </c>
      <c r="O42" s="202">
        <v>1.56</v>
      </c>
      <c r="P42" s="202">
        <v>1.6</v>
      </c>
      <c r="Q42" s="202">
        <v>2.2200000000000002</v>
      </c>
      <c r="R42" s="202">
        <v>1.83</v>
      </c>
      <c r="S42" s="202">
        <v>0</v>
      </c>
      <c r="T42" s="202">
        <v>0</v>
      </c>
      <c r="U42" s="202">
        <v>8.42</v>
      </c>
      <c r="V42" s="202">
        <v>0.16</v>
      </c>
      <c r="W42" s="202">
        <v>0.35</v>
      </c>
      <c r="X42" s="202">
        <v>0.77</v>
      </c>
      <c r="Y42" s="202">
        <v>0</v>
      </c>
      <c r="Z42" s="202">
        <v>3.62</v>
      </c>
      <c r="AA42" s="202">
        <v>11.26</v>
      </c>
      <c r="AB42" s="202">
        <v>0</v>
      </c>
      <c r="AC42" s="202">
        <v>3.52</v>
      </c>
      <c r="AD42" s="202">
        <v>2.12</v>
      </c>
      <c r="AE42" s="202">
        <v>0</v>
      </c>
      <c r="AF42" s="202">
        <v>0</v>
      </c>
      <c r="AG42" s="202">
        <v>0</v>
      </c>
      <c r="AH42" s="202">
        <v>0</v>
      </c>
      <c r="AI42" s="202">
        <v>53.03</v>
      </c>
      <c r="AJ42" s="202">
        <v>0</v>
      </c>
      <c r="AK42" s="202">
        <v>58.37</v>
      </c>
      <c r="AL42" s="202">
        <v>0</v>
      </c>
      <c r="AM42" s="202">
        <v>0</v>
      </c>
      <c r="AN42" s="202">
        <v>0</v>
      </c>
      <c r="AO42" s="202">
        <v>108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10.56</v>
      </c>
      <c r="E43" s="202">
        <v>0</v>
      </c>
      <c r="F43" s="202">
        <v>0</v>
      </c>
      <c r="G43" s="202">
        <v>17.57</v>
      </c>
      <c r="H43" s="202">
        <v>0</v>
      </c>
      <c r="I43" s="202">
        <v>0</v>
      </c>
      <c r="J43" s="202">
        <v>22.82</v>
      </c>
      <c r="K43" s="202">
        <v>41.38</v>
      </c>
      <c r="L43" s="202">
        <v>41.39</v>
      </c>
      <c r="M43" s="202">
        <v>0</v>
      </c>
      <c r="N43" s="202">
        <v>0.93</v>
      </c>
      <c r="O43" s="202">
        <v>1.56</v>
      </c>
      <c r="P43" s="202">
        <v>1.6</v>
      </c>
      <c r="Q43" s="202">
        <v>2.2200000000000002</v>
      </c>
      <c r="R43" s="202">
        <v>1.83</v>
      </c>
      <c r="S43" s="202">
        <v>0</v>
      </c>
      <c r="T43" s="202">
        <v>0</v>
      </c>
      <c r="U43" s="202">
        <v>8.67</v>
      </c>
      <c r="V43" s="202">
        <v>0.16</v>
      </c>
      <c r="W43" s="202">
        <v>0.35</v>
      </c>
      <c r="X43" s="202">
        <v>0.77</v>
      </c>
      <c r="Y43" s="202">
        <v>0</v>
      </c>
      <c r="Z43" s="202">
        <v>37</v>
      </c>
      <c r="AA43" s="202">
        <v>11.26</v>
      </c>
      <c r="AB43" s="202">
        <v>0</v>
      </c>
      <c r="AC43" s="202">
        <v>3.52</v>
      </c>
      <c r="AD43" s="202">
        <v>1.27</v>
      </c>
      <c r="AE43" s="202">
        <v>0</v>
      </c>
      <c r="AF43" s="202">
        <v>0</v>
      </c>
      <c r="AG43" s="202">
        <v>0</v>
      </c>
      <c r="AH43" s="202">
        <v>0</v>
      </c>
      <c r="AI43" s="202">
        <v>53.03</v>
      </c>
      <c r="AJ43" s="202">
        <v>0</v>
      </c>
      <c r="AK43" s="202">
        <v>58.37</v>
      </c>
      <c r="AL43" s="202">
        <v>0</v>
      </c>
      <c r="AM43" s="202">
        <v>0</v>
      </c>
      <c r="AN43" s="202">
        <v>0</v>
      </c>
      <c r="AO43" s="202">
        <v>108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10.56</v>
      </c>
      <c r="E44" s="202">
        <v>0</v>
      </c>
      <c r="F44" s="202">
        <v>0</v>
      </c>
      <c r="G44" s="202">
        <v>17.57</v>
      </c>
      <c r="H44" s="202">
        <v>0</v>
      </c>
      <c r="I44" s="202">
        <v>0</v>
      </c>
      <c r="J44" s="202">
        <v>22.82</v>
      </c>
      <c r="K44" s="202">
        <v>41.38</v>
      </c>
      <c r="L44" s="202">
        <v>41.39</v>
      </c>
      <c r="M44" s="202">
        <v>0</v>
      </c>
      <c r="N44" s="202">
        <v>0.93</v>
      </c>
      <c r="O44" s="202">
        <v>1.56</v>
      </c>
      <c r="P44" s="202">
        <v>1.6</v>
      </c>
      <c r="Q44" s="202">
        <v>2.2200000000000002</v>
      </c>
      <c r="R44" s="202">
        <v>1.83</v>
      </c>
      <c r="S44" s="202">
        <v>0</v>
      </c>
      <c r="T44" s="202">
        <v>0</v>
      </c>
      <c r="U44" s="202">
        <v>8.99</v>
      </c>
      <c r="V44" s="202">
        <v>0.16</v>
      </c>
      <c r="W44" s="202">
        <v>0.35</v>
      </c>
      <c r="X44" s="202">
        <v>0.77</v>
      </c>
      <c r="Y44" s="202">
        <v>0</v>
      </c>
      <c r="Z44" s="202">
        <v>37</v>
      </c>
      <c r="AA44" s="202">
        <v>11.26</v>
      </c>
      <c r="AB44" s="202">
        <v>0</v>
      </c>
      <c r="AC44" s="202">
        <v>3.52</v>
      </c>
      <c r="AD44" s="202">
        <v>1.27</v>
      </c>
      <c r="AE44" s="202">
        <v>0</v>
      </c>
      <c r="AF44" s="202">
        <v>0</v>
      </c>
      <c r="AG44" s="202">
        <v>0</v>
      </c>
      <c r="AH44" s="202">
        <v>0</v>
      </c>
      <c r="AI44" s="202">
        <v>53.03</v>
      </c>
      <c r="AJ44" s="202">
        <v>0</v>
      </c>
      <c r="AK44" s="202">
        <v>58.37</v>
      </c>
      <c r="AL44" s="202">
        <v>0</v>
      </c>
      <c r="AM44" s="202">
        <v>0</v>
      </c>
      <c r="AN44" s="202">
        <v>0</v>
      </c>
      <c r="AO44" s="202">
        <v>108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10.56</v>
      </c>
      <c r="E45" s="202">
        <v>0</v>
      </c>
      <c r="F45" s="202">
        <v>0</v>
      </c>
      <c r="G45" s="202">
        <v>17.57</v>
      </c>
      <c r="H45" s="202">
        <v>0</v>
      </c>
      <c r="I45" s="202">
        <v>0</v>
      </c>
      <c r="J45" s="202">
        <v>22.82</v>
      </c>
      <c r="K45" s="202">
        <v>41.38</v>
      </c>
      <c r="L45" s="202">
        <v>41.39</v>
      </c>
      <c r="M45" s="202">
        <v>0</v>
      </c>
      <c r="N45" s="202">
        <v>0.93</v>
      </c>
      <c r="O45" s="202">
        <v>1.56</v>
      </c>
      <c r="P45" s="202">
        <v>1.6</v>
      </c>
      <c r="Q45" s="202">
        <v>2.2200000000000002</v>
      </c>
      <c r="R45" s="202">
        <v>1.83</v>
      </c>
      <c r="S45" s="202">
        <v>0</v>
      </c>
      <c r="T45" s="202">
        <v>0</v>
      </c>
      <c r="U45" s="202">
        <v>6.82</v>
      </c>
      <c r="V45" s="202">
        <v>0.16</v>
      </c>
      <c r="W45" s="202">
        <v>0.35</v>
      </c>
      <c r="X45" s="202">
        <v>0.77</v>
      </c>
      <c r="Y45" s="202">
        <v>0</v>
      </c>
      <c r="Z45" s="202">
        <v>37</v>
      </c>
      <c r="AA45" s="202">
        <v>11.26</v>
      </c>
      <c r="AB45" s="202">
        <v>0</v>
      </c>
      <c r="AC45" s="202">
        <v>3.52</v>
      </c>
      <c r="AD45" s="202">
        <v>1.27</v>
      </c>
      <c r="AE45" s="202">
        <v>0</v>
      </c>
      <c r="AF45" s="202">
        <v>0</v>
      </c>
      <c r="AG45" s="202">
        <v>0</v>
      </c>
      <c r="AH45" s="202">
        <v>0</v>
      </c>
      <c r="AI45" s="202">
        <v>53.03</v>
      </c>
      <c r="AJ45" s="202">
        <v>0</v>
      </c>
      <c r="AK45" s="202">
        <v>58.37</v>
      </c>
      <c r="AL45" s="202">
        <v>0</v>
      </c>
      <c r="AM45" s="202">
        <v>0</v>
      </c>
      <c r="AN45" s="202">
        <v>0</v>
      </c>
      <c r="AO45" s="202">
        <v>108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10.56</v>
      </c>
      <c r="E46" s="202">
        <v>0</v>
      </c>
      <c r="F46" s="202">
        <v>0</v>
      </c>
      <c r="G46" s="202">
        <v>17.57</v>
      </c>
      <c r="H46" s="202">
        <v>0</v>
      </c>
      <c r="I46" s="202">
        <v>0</v>
      </c>
      <c r="J46" s="202">
        <v>22.82</v>
      </c>
      <c r="K46" s="202">
        <v>41.38</v>
      </c>
      <c r="L46" s="202">
        <v>41.39</v>
      </c>
      <c r="M46" s="202">
        <v>0</v>
      </c>
      <c r="N46" s="202">
        <v>0.93</v>
      </c>
      <c r="O46" s="202">
        <v>1.56</v>
      </c>
      <c r="P46" s="202">
        <v>1.6</v>
      </c>
      <c r="Q46" s="202">
        <v>2.2200000000000002</v>
      </c>
      <c r="R46" s="202">
        <v>1.83</v>
      </c>
      <c r="S46" s="202">
        <v>0</v>
      </c>
      <c r="T46" s="202">
        <v>0</v>
      </c>
      <c r="U46" s="202">
        <v>6.82</v>
      </c>
      <c r="V46" s="202">
        <v>0.16</v>
      </c>
      <c r="W46" s="202">
        <v>0.35</v>
      </c>
      <c r="X46" s="202">
        <v>0.77</v>
      </c>
      <c r="Y46" s="202">
        <v>0</v>
      </c>
      <c r="Z46" s="202">
        <v>37</v>
      </c>
      <c r="AA46" s="202">
        <v>11.26</v>
      </c>
      <c r="AB46" s="202">
        <v>0</v>
      </c>
      <c r="AC46" s="202">
        <v>3.52</v>
      </c>
      <c r="AD46" s="202">
        <v>1.27</v>
      </c>
      <c r="AE46" s="202">
        <v>0</v>
      </c>
      <c r="AF46" s="202">
        <v>0</v>
      </c>
      <c r="AG46" s="202">
        <v>0</v>
      </c>
      <c r="AH46" s="202">
        <v>0</v>
      </c>
      <c r="AI46" s="202">
        <v>53.03</v>
      </c>
      <c r="AJ46" s="202">
        <v>0</v>
      </c>
      <c r="AK46" s="202">
        <v>58.37</v>
      </c>
      <c r="AL46" s="202">
        <v>0</v>
      </c>
      <c r="AM46" s="202">
        <v>0</v>
      </c>
      <c r="AN46" s="202">
        <v>0</v>
      </c>
      <c r="AO46" s="202">
        <v>108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10.56</v>
      </c>
      <c r="E47" s="202">
        <v>0</v>
      </c>
      <c r="F47" s="202">
        <v>0</v>
      </c>
      <c r="G47" s="202">
        <v>17.57</v>
      </c>
      <c r="H47" s="202">
        <v>0</v>
      </c>
      <c r="I47" s="202">
        <v>0</v>
      </c>
      <c r="J47" s="202">
        <v>22.82</v>
      </c>
      <c r="K47" s="202">
        <v>41.38</v>
      </c>
      <c r="L47" s="202">
        <v>41.39</v>
      </c>
      <c r="M47" s="202">
        <v>0</v>
      </c>
      <c r="N47" s="202">
        <v>0.93</v>
      </c>
      <c r="O47" s="202">
        <v>1.56</v>
      </c>
      <c r="P47" s="202">
        <v>1.6</v>
      </c>
      <c r="Q47" s="202">
        <v>2.2200000000000002</v>
      </c>
      <c r="R47" s="202">
        <v>1.83</v>
      </c>
      <c r="S47" s="202">
        <v>0</v>
      </c>
      <c r="T47" s="202">
        <v>0</v>
      </c>
      <c r="U47" s="202">
        <v>6.82</v>
      </c>
      <c r="V47" s="202">
        <v>0.16</v>
      </c>
      <c r="W47" s="202">
        <v>0.35</v>
      </c>
      <c r="X47" s="202">
        <v>0.77</v>
      </c>
      <c r="Y47" s="202">
        <v>0</v>
      </c>
      <c r="Z47" s="202">
        <v>37</v>
      </c>
      <c r="AA47" s="202">
        <v>11.26</v>
      </c>
      <c r="AB47" s="202">
        <v>0</v>
      </c>
      <c r="AC47" s="202">
        <v>3.52</v>
      </c>
      <c r="AD47" s="202">
        <v>1.27</v>
      </c>
      <c r="AE47" s="202">
        <v>0</v>
      </c>
      <c r="AF47" s="202">
        <v>0</v>
      </c>
      <c r="AG47" s="202">
        <v>0</v>
      </c>
      <c r="AH47" s="202">
        <v>0</v>
      </c>
      <c r="AI47" s="202">
        <v>53.03</v>
      </c>
      <c r="AJ47" s="202">
        <v>0</v>
      </c>
      <c r="AK47" s="202">
        <v>58.37</v>
      </c>
      <c r="AL47" s="202">
        <v>0</v>
      </c>
      <c r="AM47" s="202">
        <v>0</v>
      </c>
      <c r="AN47" s="202">
        <v>0</v>
      </c>
      <c r="AO47" s="202">
        <v>108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10.56</v>
      </c>
      <c r="E48" s="202">
        <v>0</v>
      </c>
      <c r="F48" s="202">
        <v>0</v>
      </c>
      <c r="G48" s="202">
        <v>17.57</v>
      </c>
      <c r="H48" s="202">
        <v>0</v>
      </c>
      <c r="I48" s="202">
        <v>0</v>
      </c>
      <c r="J48" s="202">
        <v>22.82</v>
      </c>
      <c r="K48" s="202">
        <v>41.38</v>
      </c>
      <c r="L48" s="202">
        <v>41.39</v>
      </c>
      <c r="M48" s="202">
        <v>0</v>
      </c>
      <c r="N48" s="202">
        <v>0.93</v>
      </c>
      <c r="O48" s="202">
        <v>1.56</v>
      </c>
      <c r="P48" s="202">
        <v>1.6</v>
      </c>
      <c r="Q48" s="202">
        <v>2.2200000000000002</v>
      </c>
      <c r="R48" s="202">
        <v>1.83</v>
      </c>
      <c r="S48" s="202">
        <v>0</v>
      </c>
      <c r="T48" s="202">
        <v>0</v>
      </c>
      <c r="U48" s="202">
        <v>6.82</v>
      </c>
      <c r="V48" s="202">
        <v>0.16</v>
      </c>
      <c r="W48" s="202">
        <v>0.35</v>
      </c>
      <c r="X48" s="202">
        <v>0.77</v>
      </c>
      <c r="Y48" s="202">
        <v>0</v>
      </c>
      <c r="Z48" s="202">
        <v>37</v>
      </c>
      <c r="AA48" s="202">
        <v>11.26</v>
      </c>
      <c r="AB48" s="202">
        <v>0</v>
      </c>
      <c r="AC48" s="202">
        <v>3.52</v>
      </c>
      <c r="AD48" s="202">
        <v>1.27</v>
      </c>
      <c r="AE48" s="202">
        <v>0</v>
      </c>
      <c r="AF48" s="202">
        <v>0</v>
      </c>
      <c r="AG48" s="202">
        <v>0</v>
      </c>
      <c r="AH48" s="202">
        <v>0</v>
      </c>
      <c r="AI48" s="202">
        <v>53.03</v>
      </c>
      <c r="AJ48" s="202">
        <v>0</v>
      </c>
      <c r="AK48" s="202">
        <v>58.37</v>
      </c>
      <c r="AL48" s="202">
        <v>0</v>
      </c>
      <c r="AM48" s="202">
        <v>0</v>
      </c>
      <c r="AN48" s="202">
        <v>0</v>
      </c>
      <c r="AO48" s="202">
        <v>108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10.56</v>
      </c>
      <c r="E49" s="202">
        <v>0</v>
      </c>
      <c r="F49" s="202">
        <v>0</v>
      </c>
      <c r="G49" s="202">
        <v>17.57</v>
      </c>
      <c r="H49" s="202">
        <v>0</v>
      </c>
      <c r="I49" s="202">
        <v>0</v>
      </c>
      <c r="J49" s="202">
        <v>22.82</v>
      </c>
      <c r="K49" s="202">
        <v>41.38</v>
      </c>
      <c r="L49" s="202">
        <v>41.39</v>
      </c>
      <c r="M49" s="202">
        <v>0</v>
      </c>
      <c r="N49" s="202">
        <v>0.93</v>
      </c>
      <c r="O49" s="202">
        <v>1.56</v>
      </c>
      <c r="P49" s="202">
        <v>1.6</v>
      </c>
      <c r="Q49" s="202">
        <v>2.2200000000000002</v>
      </c>
      <c r="R49" s="202">
        <v>1.83</v>
      </c>
      <c r="S49" s="202">
        <v>0</v>
      </c>
      <c r="T49" s="202">
        <v>0</v>
      </c>
      <c r="U49" s="202">
        <v>6.82</v>
      </c>
      <c r="V49" s="202">
        <v>0.16</v>
      </c>
      <c r="W49" s="202">
        <v>0.35</v>
      </c>
      <c r="X49" s="202">
        <v>0.77</v>
      </c>
      <c r="Y49" s="202">
        <v>0</v>
      </c>
      <c r="Z49" s="202">
        <v>37</v>
      </c>
      <c r="AA49" s="202">
        <v>11.26</v>
      </c>
      <c r="AB49" s="202">
        <v>0</v>
      </c>
      <c r="AC49" s="202">
        <v>3.52</v>
      </c>
      <c r="AD49" s="202">
        <v>1.27</v>
      </c>
      <c r="AE49" s="202">
        <v>0</v>
      </c>
      <c r="AF49" s="202">
        <v>0</v>
      </c>
      <c r="AG49" s="202">
        <v>0</v>
      </c>
      <c r="AH49" s="202">
        <v>0</v>
      </c>
      <c r="AI49" s="202">
        <v>53.03</v>
      </c>
      <c r="AJ49" s="202">
        <v>0</v>
      </c>
      <c r="AK49" s="202">
        <v>58.37</v>
      </c>
      <c r="AL49" s="202">
        <v>0</v>
      </c>
      <c r="AM49" s="202">
        <v>0</v>
      </c>
      <c r="AN49" s="202">
        <v>0</v>
      </c>
      <c r="AO49" s="202">
        <v>108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10.56</v>
      </c>
      <c r="E50" s="202">
        <v>0</v>
      </c>
      <c r="F50" s="202">
        <v>0</v>
      </c>
      <c r="G50" s="202">
        <v>17.57</v>
      </c>
      <c r="H50" s="202">
        <v>0</v>
      </c>
      <c r="I50" s="202">
        <v>0</v>
      </c>
      <c r="J50" s="202">
        <v>22.82</v>
      </c>
      <c r="K50" s="202">
        <v>41.38</v>
      </c>
      <c r="L50" s="202">
        <v>41.39</v>
      </c>
      <c r="M50" s="202">
        <v>0</v>
      </c>
      <c r="N50" s="202">
        <v>0.93</v>
      </c>
      <c r="O50" s="202">
        <v>1.56</v>
      </c>
      <c r="P50" s="202">
        <v>1.6</v>
      </c>
      <c r="Q50" s="202">
        <v>2.2200000000000002</v>
      </c>
      <c r="R50" s="202">
        <v>1.83</v>
      </c>
      <c r="S50" s="202">
        <v>0</v>
      </c>
      <c r="T50" s="202">
        <v>0</v>
      </c>
      <c r="U50" s="202">
        <v>6.82</v>
      </c>
      <c r="V50" s="202">
        <v>0.16</v>
      </c>
      <c r="W50" s="202">
        <v>0.35</v>
      </c>
      <c r="X50" s="202">
        <v>0.77</v>
      </c>
      <c r="Y50" s="202">
        <v>0</v>
      </c>
      <c r="Z50" s="202">
        <v>37</v>
      </c>
      <c r="AA50" s="202">
        <v>11.26</v>
      </c>
      <c r="AB50" s="202">
        <v>0</v>
      </c>
      <c r="AC50" s="202">
        <v>3.52</v>
      </c>
      <c r="AD50" s="202">
        <v>1.27</v>
      </c>
      <c r="AE50" s="202">
        <v>0</v>
      </c>
      <c r="AF50" s="202">
        <v>0</v>
      </c>
      <c r="AG50" s="202">
        <v>0</v>
      </c>
      <c r="AH50" s="202">
        <v>0</v>
      </c>
      <c r="AI50" s="202">
        <v>53.03</v>
      </c>
      <c r="AJ50" s="202">
        <v>0</v>
      </c>
      <c r="AK50" s="202">
        <v>58.37</v>
      </c>
      <c r="AL50" s="202">
        <v>0</v>
      </c>
      <c r="AM50" s="202">
        <v>0</v>
      </c>
      <c r="AN50" s="202">
        <v>0</v>
      </c>
      <c r="AO50" s="202">
        <v>108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10.48</v>
      </c>
      <c r="E51" s="202">
        <v>0</v>
      </c>
      <c r="F51" s="202">
        <v>0</v>
      </c>
      <c r="G51" s="202">
        <v>17.57</v>
      </c>
      <c r="H51" s="202">
        <v>0</v>
      </c>
      <c r="I51" s="202">
        <v>0</v>
      </c>
      <c r="J51" s="202">
        <v>22.82</v>
      </c>
      <c r="K51" s="202">
        <v>41.38</v>
      </c>
      <c r="L51" s="202">
        <v>20.39</v>
      </c>
      <c r="M51" s="202">
        <v>0</v>
      </c>
      <c r="N51" s="202">
        <v>0.93</v>
      </c>
      <c r="O51" s="202">
        <v>1.56</v>
      </c>
      <c r="P51" s="202">
        <v>1.6</v>
      </c>
      <c r="Q51" s="202">
        <v>0</v>
      </c>
      <c r="R51" s="202">
        <v>0</v>
      </c>
      <c r="S51" s="202">
        <v>0</v>
      </c>
      <c r="T51" s="202">
        <v>0</v>
      </c>
      <c r="U51" s="202">
        <v>6.82</v>
      </c>
      <c r="V51" s="202">
        <v>0.16</v>
      </c>
      <c r="W51" s="202">
        <v>0.35</v>
      </c>
      <c r="X51" s="202">
        <v>0.77</v>
      </c>
      <c r="Y51" s="202">
        <v>0</v>
      </c>
      <c r="Z51" s="202">
        <v>37</v>
      </c>
      <c r="AA51" s="202">
        <v>11.26</v>
      </c>
      <c r="AB51" s="202">
        <v>0</v>
      </c>
      <c r="AC51" s="202">
        <v>3.52</v>
      </c>
      <c r="AD51" s="202">
        <v>1.27</v>
      </c>
      <c r="AE51" s="202">
        <v>0</v>
      </c>
      <c r="AF51" s="202">
        <v>0</v>
      </c>
      <c r="AG51" s="202">
        <v>0</v>
      </c>
      <c r="AH51" s="202">
        <v>0</v>
      </c>
      <c r="AI51" s="202">
        <v>53.03</v>
      </c>
      <c r="AJ51" s="202">
        <v>0</v>
      </c>
      <c r="AK51" s="202">
        <v>52.2</v>
      </c>
      <c r="AL51" s="202">
        <v>5.4</v>
      </c>
      <c r="AM51" s="202">
        <v>0</v>
      </c>
      <c r="AN51" s="202">
        <v>0</v>
      </c>
      <c r="AO51" s="202">
        <v>106.2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10.48</v>
      </c>
      <c r="E52" s="202">
        <v>0</v>
      </c>
      <c r="F52" s="202">
        <v>0</v>
      </c>
      <c r="G52" s="202">
        <v>17.57</v>
      </c>
      <c r="H52" s="202">
        <v>0</v>
      </c>
      <c r="I52" s="202">
        <v>0</v>
      </c>
      <c r="J52" s="202">
        <v>22.82</v>
      </c>
      <c r="K52" s="202">
        <v>41.38</v>
      </c>
      <c r="L52" s="202">
        <v>20.39</v>
      </c>
      <c r="M52" s="202">
        <v>0</v>
      </c>
      <c r="N52" s="202">
        <v>0.93</v>
      </c>
      <c r="O52" s="202">
        <v>1.56</v>
      </c>
      <c r="P52" s="202">
        <v>1.6</v>
      </c>
      <c r="Q52" s="202">
        <v>0</v>
      </c>
      <c r="R52" s="202">
        <v>0</v>
      </c>
      <c r="S52" s="202">
        <v>0</v>
      </c>
      <c r="T52" s="202">
        <v>0</v>
      </c>
      <c r="U52" s="202">
        <v>6.82</v>
      </c>
      <c r="V52" s="202">
        <v>0.16</v>
      </c>
      <c r="W52" s="202">
        <v>0.35</v>
      </c>
      <c r="X52" s="202">
        <v>0.77</v>
      </c>
      <c r="Y52" s="202">
        <v>0</v>
      </c>
      <c r="Z52" s="202">
        <v>37</v>
      </c>
      <c r="AA52" s="202">
        <v>11.26</v>
      </c>
      <c r="AB52" s="202">
        <v>0</v>
      </c>
      <c r="AC52" s="202">
        <v>3.52</v>
      </c>
      <c r="AD52" s="202">
        <v>1.27</v>
      </c>
      <c r="AE52" s="202">
        <v>0</v>
      </c>
      <c r="AF52" s="202">
        <v>0</v>
      </c>
      <c r="AG52" s="202">
        <v>0</v>
      </c>
      <c r="AH52" s="202">
        <v>0</v>
      </c>
      <c r="AI52" s="202">
        <v>53.03</v>
      </c>
      <c r="AJ52" s="202">
        <v>0</v>
      </c>
      <c r="AK52" s="202">
        <v>52.2</v>
      </c>
      <c r="AL52" s="202">
        <v>5.4</v>
      </c>
      <c r="AM52" s="202">
        <v>0</v>
      </c>
      <c r="AN52" s="202">
        <v>0</v>
      </c>
      <c r="AO52" s="202">
        <v>106.2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0.53</v>
      </c>
      <c r="E53" s="202">
        <v>0</v>
      </c>
      <c r="F53" s="202">
        <v>0</v>
      </c>
      <c r="G53" s="202">
        <v>17.57</v>
      </c>
      <c r="H53" s="202">
        <v>0</v>
      </c>
      <c r="I53" s="202">
        <v>0</v>
      </c>
      <c r="J53" s="202">
        <v>22.82</v>
      </c>
      <c r="K53" s="202">
        <v>41.38</v>
      </c>
      <c r="L53" s="202">
        <v>20.39</v>
      </c>
      <c r="M53" s="202">
        <v>0</v>
      </c>
      <c r="N53" s="202">
        <v>0.93</v>
      </c>
      <c r="O53" s="202">
        <v>1.56</v>
      </c>
      <c r="P53" s="202">
        <v>1.6</v>
      </c>
      <c r="Q53" s="202">
        <v>0</v>
      </c>
      <c r="R53" s="202">
        <v>0</v>
      </c>
      <c r="S53" s="202">
        <v>0</v>
      </c>
      <c r="T53" s="202">
        <v>0</v>
      </c>
      <c r="U53" s="202">
        <v>6.82</v>
      </c>
      <c r="V53" s="202">
        <v>0.16</v>
      </c>
      <c r="W53" s="202">
        <v>0.35</v>
      </c>
      <c r="X53" s="202">
        <v>0.77</v>
      </c>
      <c r="Y53" s="202">
        <v>0</v>
      </c>
      <c r="Z53" s="202">
        <v>37</v>
      </c>
      <c r="AA53" s="202">
        <v>11.26</v>
      </c>
      <c r="AB53" s="202">
        <v>0</v>
      </c>
      <c r="AC53" s="202">
        <v>3.52</v>
      </c>
      <c r="AD53" s="202">
        <v>1.27</v>
      </c>
      <c r="AE53" s="202">
        <v>0</v>
      </c>
      <c r="AF53" s="202">
        <v>0</v>
      </c>
      <c r="AG53" s="202">
        <v>0</v>
      </c>
      <c r="AH53" s="202">
        <v>0</v>
      </c>
      <c r="AI53" s="202">
        <v>53.03</v>
      </c>
      <c r="AJ53" s="202">
        <v>0</v>
      </c>
      <c r="AK53" s="202">
        <v>52.2</v>
      </c>
      <c r="AL53" s="202">
        <v>5.4</v>
      </c>
      <c r="AM53" s="202">
        <v>0</v>
      </c>
      <c r="AN53" s="202">
        <v>0</v>
      </c>
      <c r="AO53" s="202">
        <v>106.2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1.07</v>
      </c>
      <c r="E54" s="202">
        <v>0</v>
      </c>
      <c r="F54" s="202">
        <v>0</v>
      </c>
      <c r="G54" s="202">
        <v>17.57</v>
      </c>
      <c r="H54" s="202">
        <v>0</v>
      </c>
      <c r="I54" s="202">
        <v>0</v>
      </c>
      <c r="J54" s="202">
        <v>22.82</v>
      </c>
      <c r="K54" s="202">
        <v>41.38</v>
      </c>
      <c r="L54" s="202">
        <v>20.39</v>
      </c>
      <c r="M54" s="202">
        <v>0</v>
      </c>
      <c r="N54" s="202">
        <v>0.93</v>
      </c>
      <c r="O54" s="202">
        <v>1.56</v>
      </c>
      <c r="P54" s="202">
        <v>1.6</v>
      </c>
      <c r="Q54" s="202">
        <v>0</v>
      </c>
      <c r="R54" s="202">
        <v>0</v>
      </c>
      <c r="S54" s="202">
        <v>0</v>
      </c>
      <c r="T54" s="202">
        <v>0</v>
      </c>
      <c r="U54" s="202">
        <v>6.82</v>
      </c>
      <c r="V54" s="202">
        <v>0.16</v>
      </c>
      <c r="W54" s="202">
        <v>0.35</v>
      </c>
      <c r="X54" s="202">
        <v>0.77</v>
      </c>
      <c r="Y54" s="202">
        <v>0</v>
      </c>
      <c r="Z54" s="202">
        <v>37</v>
      </c>
      <c r="AA54" s="202">
        <v>11.26</v>
      </c>
      <c r="AB54" s="202">
        <v>0</v>
      </c>
      <c r="AC54" s="202">
        <v>3.52</v>
      </c>
      <c r="AD54" s="202">
        <v>1.27</v>
      </c>
      <c r="AE54" s="202">
        <v>0</v>
      </c>
      <c r="AF54" s="202">
        <v>0</v>
      </c>
      <c r="AG54" s="202">
        <v>0</v>
      </c>
      <c r="AH54" s="202">
        <v>0</v>
      </c>
      <c r="AI54" s="202">
        <v>53.03</v>
      </c>
      <c r="AJ54" s="202">
        <v>0</v>
      </c>
      <c r="AK54" s="202">
        <v>52.2</v>
      </c>
      <c r="AL54" s="202">
        <v>5.4</v>
      </c>
      <c r="AM54" s="202">
        <v>0</v>
      </c>
      <c r="AN54" s="202">
        <v>0</v>
      </c>
      <c r="AO54" s="202">
        <v>106.2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1.07</v>
      </c>
      <c r="E55" s="202">
        <v>0</v>
      </c>
      <c r="F55" s="202">
        <v>0</v>
      </c>
      <c r="G55" s="202">
        <v>17.57</v>
      </c>
      <c r="H55" s="202">
        <v>0</v>
      </c>
      <c r="I55" s="202">
        <v>0</v>
      </c>
      <c r="J55" s="202">
        <v>22.82</v>
      </c>
      <c r="K55" s="202">
        <v>41.38</v>
      </c>
      <c r="L55" s="202">
        <v>41.39</v>
      </c>
      <c r="M55" s="202">
        <v>0</v>
      </c>
      <c r="N55" s="202">
        <v>0.93</v>
      </c>
      <c r="O55" s="202">
        <v>1.56</v>
      </c>
      <c r="P55" s="202">
        <v>1.6</v>
      </c>
      <c r="Q55" s="202">
        <v>2.2200000000000002</v>
      </c>
      <c r="R55" s="202">
        <v>1.83</v>
      </c>
      <c r="S55" s="202">
        <v>0</v>
      </c>
      <c r="T55" s="202">
        <v>0</v>
      </c>
      <c r="U55" s="202">
        <v>6.82</v>
      </c>
      <c r="V55" s="202">
        <v>0.16</v>
      </c>
      <c r="W55" s="202">
        <v>0.35</v>
      </c>
      <c r="X55" s="202">
        <v>0.77</v>
      </c>
      <c r="Y55" s="202">
        <v>0</v>
      </c>
      <c r="Z55" s="202">
        <v>37</v>
      </c>
      <c r="AA55" s="202">
        <v>11.26</v>
      </c>
      <c r="AB55" s="202">
        <v>0</v>
      </c>
      <c r="AC55" s="202">
        <v>3.52</v>
      </c>
      <c r="AD55" s="202">
        <v>1.27</v>
      </c>
      <c r="AE55" s="202">
        <v>0</v>
      </c>
      <c r="AF55" s="202">
        <v>0</v>
      </c>
      <c r="AG55" s="202">
        <v>0</v>
      </c>
      <c r="AH55" s="202">
        <v>0</v>
      </c>
      <c r="AI55" s="202">
        <v>53.03</v>
      </c>
      <c r="AJ55" s="202">
        <v>0</v>
      </c>
      <c r="AK55" s="202">
        <v>52.2</v>
      </c>
      <c r="AL55" s="202">
        <v>5.4</v>
      </c>
      <c r="AM55" s="202">
        <v>0</v>
      </c>
      <c r="AN55" s="202">
        <v>0</v>
      </c>
      <c r="AO55" s="202">
        <v>106.2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1.07</v>
      </c>
      <c r="E56" s="202">
        <v>0</v>
      </c>
      <c r="F56" s="202">
        <v>0</v>
      </c>
      <c r="G56" s="202">
        <v>17.57</v>
      </c>
      <c r="H56" s="202">
        <v>0</v>
      </c>
      <c r="I56" s="202">
        <v>0</v>
      </c>
      <c r="J56" s="202">
        <v>22.82</v>
      </c>
      <c r="K56" s="202">
        <v>41.38</v>
      </c>
      <c r="L56" s="202">
        <v>41.39</v>
      </c>
      <c r="M56" s="202">
        <v>0</v>
      </c>
      <c r="N56" s="202">
        <v>0.93</v>
      </c>
      <c r="O56" s="202">
        <v>1.56</v>
      </c>
      <c r="P56" s="202">
        <v>1.6</v>
      </c>
      <c r="Q56" s="202">
        <v>2.2200000000000002</v>
      </c>
      <c r="R56" s="202">
        <v>1.83</v>
      </c>
      <c r="S56" s="202">
        <v>0</v>
      </c>
      <c r="T56" s="202">
        <v>0</v>
      </c>
      <c r="U56" s="202">
        <v>6.82</v>
      </c>
      <c r="V56" s="202">
        <v>0.16</v>
      </c>
      <c r="W56" s="202">
        <v>0.35</v>
      </c>
      <c r="X56" s="202">
        <v>0.77</v>
      </c>
      <c r="Y56" s="202">
        <v>0</v>
      </c>
      <c r="Z56" s="202">
        <v>37</v>
      </c>
      <c r="AA56" s="202">
        <v>11.26</v>
      </c>
      <c r="AB56" s="202">
        <v>0</v>
      </c>
      <c r="AC56" s="202">
        <v>3.52</v>
      </c>
      <c r="AD56" s="202">
        <v>1.27</v>
      </c>
      <c r="AE56" s="202">
        <v>0</v>
      </c>
      <c r="AF56" s="202">
        <v>0</v>
      </c>
      <c r="AG56" s="202">
        <v>0</v>
      </c>
      <c r="AH56" s="202">
        <v>0</v>
      </c>
      <c r="AI56" s="202">
        <v>53.03</v>
      </c>
      <c r="AJ56" s="202">
        <v>0</v>
      </c>
      <c r="AK56" s="202">
        <v>52.2</v>
      </c>
      <c r="AL56" s="202">
        <v>5.4</v>
      </c>
      <c r="AM56" s="202">
        <v>0</v>
      </c>
      <c r="AN56" s="202">
        <v>0</v>
      </c>
      <c r="AO56" s="202">
        <v>106.2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1.07</v>
      </c>
      <c r="E57" s="202">
        <v>0</v>
      </c>
      <c r="F57" s="202">
        <v>0</v>
      </c>
      <c r="G57" s="202">
        <v>17.57</v>
      </c>
      <c r="H57" s="202">
        <v>0</v>
      </c>
      <c r="I57" s="202">
        <v>0</v>
      </c>
      <c r="J57" s="202">
        <v>22.82</v>
      </c>
      <c r="K57" s="202">
        <v>41.38</v>
      </c>
      <c r="L57" s="202">
        <v>41.39</v>
      </c>
      <c r="M57" s="202">
        <v>0</v>
      </c>
      <c r="N57" s="202">
        <v>0.93</v>
      </c>
      <c r="O57" s="202">
        <v>1.56</v>
      </c>
      <c r="P57" s="202">
        <v>1.6</v>
      </c>
      <c r="Q57" s="202">
        <v>2.2200000000000002</v>
      </c>
      <c r="R57" s="202">
        <v>1.83</v>
      </c>
      <c r="S57" s="202">
        <v>0</v>
      </c>
      <c r="T57" s="202">
        <v>0</v>
      </c>
      <c r="U57" s="202">
        <v>10.61</v>
      </c>
      <c r="V57" s="202">
        <v>0.16</v>
      </c>
      <c r="W57" s="202">
        <v>0.35</v>
      </c>
      <c r="X57" s="202">
        <v>0.77</v>
      </c>
      <c r="Y57" s="202">
        <v>0</v>
      </c>
      <c r="Z57" s="202">
        <v>2.19</v>
      </c>
      <c r="AA57" s="202">
        <v>0.7</v>
      </c>
      <c r="AB57" s="202">
        <v>0</v>
      </c>
      <c r="AC57" s="202">
        <v>3.52</v>
      </c>
      <c r="AD57" s="202">
        <v>1.27</v>
      </c>
      <c r="AE57" s="202">
        <v>0</v>
      </c>
      <c r="AF57" s="202">
        <v>0</v>
      </c>
      <c r="AG57" s="202">
        <v>0</v>
      </c>
      <c r="AH57" s="202">
        <v>0</v>
      </c>
      <c r="AI57" s="202">
        <v>53.03</v>
      </c>
      <c r="AJ57" s="202">
        <v>0</v>
      </c>
      <c r="AK57" s="202">
        <v>52.2</v>
      </c>
      <c r="AL57" s="202">
        <v>5.4</v>
      </c>
      <c r="AM57" s="202">
        <v>0</v>
      </c>
      <c r="AN57" s="202">
        <v>0</v>
      </c>
      <c r="AO57" s="202">
        <v>106.2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1.07</v>
      </c>
      <c r="E58" s="202">
        <v>0</v>
      </c>
      <c r="F58" s="202">
        <v>0</v>
      </c>
      <c r="G58" s="202">
        <v>17.57</v>
      </c>
      <c r="H58" s="202">
        <v>0</v>
      </c>
      <c r="I58" s="202">
        <v>0</v>
      </c>
      <c r="J58" s="202">
        <v>22.82</v>
      </c>
      <c r="K58" s="202">
        <v>41.38</v>
      </c>
      <c r="L58" s="202">
        <v>41.39</v>
      </c>
      <c r="M58" s="202">
        <v>0</v>
      </c>
      <c r="N58" s="202">
        <v>0.93</v>
      </c>
      <c r="O58" s="202">
        <v>1.56</v>
      </c>
      <c r="P58" s="202">
        <v>1.6</v>
      </c>
      <c r="Q58" s="202">
        <v>2.2200000000000002</v>
      </c>
      <c r="R58" s="202">
        <v>1.83</v>
      </c>
      <c r="S58" s="202">
        <v>0</v>
      </c>
      <c r="T58" s="202">
        <v>0</v>
      </c>
      <c r="U58" s="202">
        <v>7.7</v>
      </c>
      <c r="V58" s="202">
        <v>0.16</v>
      </c>
      <c r="W58" s="202">
        <v>0.35</v>
      </c>
      <c r="X58" s="202">
        <v>0.77</v>
      </c>
      <c r="Y58" s="202">
        <v>0</v>
      </c>
      <c r="Z58" s="202">
        <v>4.2</v>
      </c>
      <c r="AA58" s="202">
        <v>0.71</v>
      </c>
      <c r="AB58" s="202">
        <v>0</v>
      </c>
      <c r="AC58" s="202">
        <v>3.52</v>
      </c>
      <c r="AD58" s="202">
        <v>1.27</v>
      </c>
      <c r="AE58" s="202">
        <v>0</v>
      </c>
      <c r="AF58" s="202">
        <v>0</v>
      </c>
      <c r="AG58" s="202">
        <v>0</v>
      </c>
      <c r="AH58" s="202">
        <v>0</v>
      </c>
      <c r="AI58" s="202">
        <v>53.03</v>
      </c>
      <c r="AJ58" s="202">
        <v>0</v>
      </c>
      <c r="AK58" s="202">
        <v>52.2</v>
      </c>
      <c r="AL58" s="202">
        <v>5.4</v>
      </c>
      <c r="AM58" s="202">
        <v>0</v>
      </c>
      <c r="AN58" s="202">
        <v>0</v>
      </c>
      <c r="AO58" s="202">
        <v>106.2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1.07</v>
      </c>
      <c r="E59" s="202">
        <v>0</v>
      </c>
      <c r="F59" s="202">
        <v>0</v>
      </c>
      <c r="G59" s="202">
        <v>17.57</v>
      </c>
      <c r="H59" s="202">
        <v>0</v>
      </c>
      <c r="I59" s="202">
        <v>0</v>
      </c>
      <c r="J59" s="202">
        <v>22.96</v>
      </c>
      <c r="K59" s="202">
        <v>41.38</v>
      </c>
      <c r="L59" s="202">
        <v>41.39</v>
      </c>
      <c r="M59" s="202">
        <v>0</v>
      </c>
      <c r="N59" s="202">
        <v>0.93</v>
      </c>
      <c r="O59" s="202">
        <v>1.56</v>
      </c>
      <c r="P59" s="202">
        <v>1.6</v>
      </c>
      <c r="Q59" s="202">
        <v>2.2200000000000002</v>
      </c>
      <c r="R59" s="202">
        <v>1.83</v>
      </c>
      <c r="S59" s="202">
        <v>0</v>
      </c>
      <c r="T59" s="202">
        <v>0</v>
      </c>
      <c r="U59" s="202">
        <v>7.8</v>
      </c>
      <c r="V59" s="202">
        <v>0.16</v>
      </c>
      <c r="W59" s="202">
        <v>0.35</v>
      </c>
      <c r="X59" s="202">
        <v>0.73</v>
      </c>
      <c r="Y59" s="202">
        <v>0</v>
      </c>
      <c r="Z59" s="202">
        <v>8.36</v>
      </c>
      <c r="AA59" s="202">
        <v>2.78</v>
      </c>
      <c r="AB59" s="202">
        <v>0</v>
      </c>
      <c r="AC59" s="202">
        <v>3.98</v>
      </c>
      <c r="AD59" s="202">
        <v>1.27</v>
      </c>
      <c r="AE59" s="202">
        <v>0</v>
      </c>
      <c r="AF59" s="202">
        <v>0</v>
      </c>
      <c r="AG59" s="202">
        <v>0</v>
      </c>
      <c r="AH59" s="202">
        <v>0</v>
      </c>
      <c r="AI59" s="202">
        <v>53.03</v>
      </c>
      <c r="AJ59" s="202">
        <v>0</v>
      </c>
      <c r="AK59" s="202">
        <v>52.2</v>
      </c>
      <c r="AL59" s="202">
        <v>5.4</v>
      </c>
      <c r="AM59" s="202">
        <v>0</v>
      </c>
      <c r="AN59" s="202">
        <v>0</v>
      </c>
      <c r="AO59" s="202">
        <v>106.2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1.07</v>
      </c>
      <c r="E60" s="202">
        <v>0</v>
      </c>
      <c r="F60" s="202">
        <v>0</v>
      </c>
      <c r="G60" s="202">
        <v>17.57</v>
      </c>
      <c r="H60" s="202">
        <v>0</v>
      </c>
      <c r="I60" s="202">
        <v>0</v>
      </c>
      <c r="J60" s="202">
        <v>22.96</v>
      </c>
      <c r="K60" s="202">
        <v>41.38</v>
      </c>
      <c r="L60" s="202">
        <v>41.39</v>
      </c>
      <c r="M60" s="202">
        <v>0</v>
      </c>
      <c r="N60" s="202">
        <v>0.93</v>
      </c>
      <c r="O60" s="202">
        <v>1.56</v>
      </c>
      <c r="P60" s="202">
        <v>1.6</v>
      </c>
      <c r="Q60" s="202">
        <v>2.2200000000000002</v>
      </c>
      <c r="R60" s="202">
        <v>1.83</v>
      </c>
      <c r="S60" s="202">
        <v>0</v>
      </c>
      <c r="T60" s="202">
        <v>0</v>
      </c>
      <c r="U60" s="202">
        <v>7.96</v>
      </c>
      <c r="V60" s="202">
        <v>0.16</v>
      </c>
      <c r="W60" s="202">
        <v>0.35</v>
      </c>
      <c r="X60" s="202">
        <v>0.73</v>
      </c>
      <c r="Y60" s="202">
        <v>0</v>
      </c>
      <c r="Z60" s="202">
        <v>8.36</v>
      </c>
      <c r="AA60" s="202">
        <v>2.78</v>
      </c>
      <c r="AB60" s="202">
        <v>0</v>
      </c>
      <c r="AC60" s="202">
        <v>3.98</v>
      </c>
      <c r="AD60" s="202">
        <v>1.27</v>
      </c>
      <c r="AE60" s="202">
        <v>0</v>
      </c>
      <c r="AF60" s="202">
        <v>0</v>
      </c>
      <c r="AG60" s="202">
        <v>0</v>
      </c>
      <c r="AH60" s="202">
        <v>0</v>
      </c>
      <c r="AI60" s="202">
        <v>53.03</v>
      </c>
      <c r="AJ60" s="202">
        <v>0</v>
      </c>
      <c r="AK60" s="202">
        <v>52.2</v>
      </c>
      <c r="AL60" s="202">
        <v>5.4</v>
      </c>
      <c r="AM60" s="202">
        <v>0</v>
      </c>
      <c r="AN60" s="202">
        <v>0</v>
      </c>
      <c r="AO60" s="202">
        <v>106.2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1.07</v>
      </c>
      <c r="E61" s="202">
        <v>0</v>
      </c>
      <c r="F61" s="202">
        <v>0</v>
      </c>
      <c r="G61" s="202">
        <v>17.57</v>
      </c>
      <c r="H61" s="202">
        <v>0</v>
      </c>
      <c r="I61" s="202">
        <v>0</v>
      </c>
      <c r="J61" s="202">
        <v>22.96</v>
      </c>
      <c r="K61" s="202">
        <v>41.38</v>
      </c>
      <c r="L61" s="202">
        <v>41.39</v>
      </c>
      <c r="M61" s="202">
        <v>0</v>
      </c>
      <c r="N61" s="202">
        <v>0.93</v>
      </c>
      <c r="O61" s="202">
        <v>1.56</v>
      </c>
      <c r="P61" s="202">
        <v>1.6</v>
      </c>
      <c r="Q61" s="202">
        <v>2.2200000000000002</v>
      </c>
      <c r="R61" s="202">
        <v>1.83</v>
      </c>
      <c r="S61" s="202">
        <v>0</v>
      </c>
      <c r="T61" s="202">
        <v>0</v>
      </c>
      <c r="U61" s="202">
        <v>9.5500000000000007</v>
      </c>
      <c r="V61" s="202">
        <v>0.16</v>
      </c>
      <c r="W61" s="202">
        <v>0.35</v>
      </c>
      <c r="X61" s="202">
        <v>0.73</v>
      </c>
      <c r="Y61" s="202">
        <v>0</v>
      </c>
      <c r="Z61" s="202">
        <v>30.21</v>
      </c>
      <c r="AA61" s="202">
        <v>12.25</v>
      </c>
      <c r="AB61" s="202">
        <v>0</v>
      </c>
      <c r="AC61" s="202">
        <v>3.98</v>
      </c>
      <c r="AD61" s="202">
        <v>1.27</v>
      </c>
      <c r="AE61" s="202">
        <v>0</v>
      </c>
      <c r="AF61" s="202">
        <v>0</v>
      </c>
      <c r="AG61" s="202">
        <v>0</v>
      </c>
      <c r="AH61" s="202">
        <v>0</v>
      </c>
      <c r="AI61" s="202">
        <v>53.03</v>
      </c>
      <c r="AJ61" s="202">
        <v>0</v>
      </c>
      <c r="AK61" s="202">
        <v>52.2</v>
      </c>
      <c r="AL61" s="202">
        <v>5.4</v>
      </c>
      <c r="AM61" s="202">
        <v>0</v>
      </c>
      <c r="AN61" s="202">
        <v>0</v>
      </c>
      <c r="AO61" s="202">
        <v>106.2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1.07</v>
      </c>
      <c r="E62" s="202">
        <v>0</v>
      </c>
      <c r="F62" s="202">
        <v>0</v>
      </c>
      <c r="G62" s="202">
        <v>17.57</v>
      </c>
      <c r="H62" s="202">
        <v>0</v>
      </c>
      <c r="I62" s="202">
        <v>0</v>
      </c>
      <c r="J62" s="202">
        <v>22.96</v>
      </c>
      <c r="K62" s="202">
        <v>41.38</v>
      </c>
      <c r="L62" s="202">
        <v>41.39</v>
      </c>
      <c r="M62" s="202">
        <v>0</v>
      </c>
      <c r="N62" s="202">
        <v>0.93</v>
      </c>
      <c r="O62" s="202">
        <v>1.56</v>
      </c>
      <c r="P62" s="202">
        <v>1.6</v>
      </c>
      <c r="Q62" s="202">
        <v>2.2200000000000002</v>
      </c>
      <c r="R62" s="202">
        <v>1.83</v>
      </c>
      <c r="S62" s="202">
        <v>0</v>
      </c>
      <c r="T62" s="202">
        <v>0</v>
      </c>
      <c r="U62" s="202">
        <v>9.75</v>
      </c>
      <c r="V62" s="202">
        <v>0.16</v>
      </c>
      <c r="W62" s="202">
        <v>0.31</v>
      </c>
      <c r="X62" s="202">
        <v>0.77</v>
      </c>
      <c r="Y62" s="202">
        <v>0</v>
      </c>
      <c r="Z62" s="202">
        <v>30.21</v>
      </c>
      <c r="AA62" s="202">
        <v>12.25</v>
      </c>
      <c r="AB62" s="202">
        <v>0</v>
      </c>
      <c r="AC62" s="202">
        <v>3.98</v>
      </c>
      <c r="AD62" s="202">
        <v>1.27</v>
      </c>
      <c r="AE62" s="202">
        <v>0</v>
      </c>
      <c r="AF62" s="202">
        <v>0</v>
      </c>
      <c r="AG62" s="202">
        <v>0</v>
      </c>
      <c r="AH62" s="202">
        <v>0</v>
      </c>
      <c r="AI62" s="202">
        <v>53.03</v>
      </c>
      <c r="AJ62" s="202">
        <v>0</v>
      </c>
      <c r="AK62" s="202">
        <v>52.2</v>
      </c>
      <c r="AL62" s="202">
        <v>5.4</v>
      </c>
      <c r="AM62" s="202">
        <v>0</v>
      </c>
      <c r="AN62" s="202">
        <v>0</v>
      </c>
      <c r="AO62" s="202">
        <v>106.2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1.07</v>
      </c>
      <c r="E63" s="202">
        <v>0</v>
      </c>
      <c r="F63" s="202">
        <v>0</v>
      </c>
      <c r="G63" s="202">
        <v>17.57</v>
      </c>
      <c r="H63" s="202">
        <v>0</v>
      </c>
      <c r="I63" s="202">
        <v>0</v>
      </c>
      <c r="J63" s="202">
        <v>22.96</v>
      </c>
      <c r="K63" s="202">
        <v>41.38</v>
      </c>
      <c r="L63" s="202">
        <v>41.39</v>
      </c>
      <c r="M63" s="202">
        <v>0</v>
      </c>
      <c r="N63" s="202">
        <v>0.93</v>
      </c>
      <c r="O63" s="202">
        <v>1.56</v>
      </c>
      <c r="P63" s="202">
        <v>1.6</v>
      </c>
      <c r="Q63" s="202">
        <v>2.2200000000000002</v>
      </c>
      <c r="R63" s="202">
        <v>1.83</v>
      </c>
      <c r="S63" s="202">
        <v>0</v>
      </c>
      <c r="T63" s="202">
        <v>0</v>
      </c>
      <c r="U63" s="202">
        <v>9.94</v>
      </c>
      <c r="V63" s="202">
        <v>0.16</v>
      </c>
      <c r="W63" s="202">
        <v>0.35</v>
      </c>
      <c r="X63" s="202">
        <v>0.77</v>
      </c>
      <c r="Y63" s="202">
        <v>0</v>
      </c>
      <c r="Z63" s="202">
        <v>30.21</v>
      </c>
      <c r="AA63" s="202">
        <v>12.25</v>
      </c>
      <c r="AB63" s="202">
        <v>0</v>
      </c>
      <c r="AC63" s="202">
        <v>3.98</v>
      </c>
      <c r="AD63" s="202">
        <v>1.27</v>
      </c>
      <c r="AE63" s="202">
        <v>0</v>
      </c>
      <c r="AF63" s="202">
        <v>0</v>
      </c>
      <c r="AG63" s="202">
        <v>0</v>
      </c>
      <c r="AH63" s="202">
        <v>0</v>
      </c>
      <c r="AI63" s="202">
        <v>53.03</v>
      </c>
      <c r="AJ63" s="202">
        <v>0</v>
      </c>
      <c r="AK63" s="202">
        <v>52.2</v>
      </c>
      <c r="AL63" s="202">
        <v>5.4</v>
      </c>
      <c r="AM63" s="202">
        <v>0</v>
      </c>
      <c r="AN63" s="202">
        <v>0</v>
      </c>
      <c r="AO63" s="202">
        <v>106.2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1.07</v>
      </c>
      <c r="E64" s="202">
        <v>0</v>
      </c>
      <c r="F64" s="202">
        <v>0</v>
      </c>
      <c r="G64" s="202">
        <v>17.57</v>
      </c>
      <c r="H64" s="202">
        <v>0</v>
      </c>
      <c r="I64" s="202">
        <v>0</v>
      </c>
      <c r="J64" s="202">
        <v>22.96</v>
      </c>
      <c r="K64" s="202">
        <v>41.38</v>
      </c>
      <c r="L64" s="202">
        <v>41.39</v>
      </c>
      <c r="M64" s="202">
        <v>0</v>
      </c>
      <c r="N64" s="202">
        <v>0.93</v>
      </c>
      <c r="O64" s="202">
        <v>1.56</v>
      </c>
      <c r="P64" s="202">
        <v>1.6</v>
      </c>
      <c r="Q64" s="202">
        <v>2.2200000000000002</v>
      </c>
      <c r="R64" s="202">
        <v>1.83</v>
      </c>
      <c r="S64" s="202">
        <v>0</v>
      </c>
      <c r="T64" s="202">
        <v>0</v>
      </c>
      <c r="U64" s="202">
        <v>9.7200000000000006</v>
      </c>
      <c r="V64" s="202">
        <v>0.16</v>
      </c>
      <c r="W64" s="202">
        <v>0.35</v>
      </c>
      <c r="X64" s="202">
        <v>0.77</v>
      </c>
      <c r="Y64" s="202">
        <v>0</v>
      </c>
      <c r="Z64" s="202">
        <v>20.52</v>
      </c>
      <c r="AA64" s="202">
        <v>12.25</v>
      </c>
      <c r="AB64" s="202">
        <v>0</v>
      </c>
      <c r="AC64" s="202">
        <v>3.98</v>
      </c>
      <c r="AD64" s="202">
        <v>1.27</v>
      </c>
      <c r="AE64" s="202">
        <v>0</v>
      </c>
      <c r="AF64" s="202">
        <v>0</v>
      </c>
      <c r="AG64" s="202">
        <v>0</v>
      </c>
      <c r="AH64" s="202">
        <v>0</v>
      </c>
      <c r="AI64" s="202">
        <v>53.03</v>
      </c>
      <c r="AJ64" s="202">
        <v>0</v>
      </c>
      <c r="AK64" s="202">
        <v>52.2</v>
      </c>
      <c r="AL64" s="202">
        <v>5.4</v>
      </c>
      <c r="AM64" s="202">
        <v>0</v>
      </c>
      <c r="AN64" s="202">
        <v>0</v>
      </c>
      <c r="AO64" s="202">
        <v>106.2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1.07</v>
      </c>
      <c r="E65" s="202">
        <v>0</v>
      </c>
      <c r="F65" s="202">
        <v>0</v>
      </c>
      <c r="G65" s="202">
        <v>17.57</v>
      </c>
      <c r="H65" s="202">
        <v>0</v>
      </c>
      <c r="I65" s="202">
        <v>0</v>
      </c>
      <c r="J65" s="202">
        <v>22.96</v>
      </c>
      <c r="K65" s="202">
        <v>41.38</v>
      </c>
      <c r="L65" s="202">
        <v>41.39</v>
      </c>
      <c r="M65" s="202">
        <v>0</v>
      </c>
      <c r="N65" s="202">
        <v>0.93</v>
      </c>
      <c r="O65" s="202">
        <v>1.56</v>
      </c>
      <c r="P65" s="202">
        <v>1.6</v>
      </c>
      <c r="Q65" s="202">
        <v>2.2200000000000002</v>
      </c>
      <c r="R65" s="202">
        <v>1.83</v>
      </c>
      <c r="S65" s="202">
        <v>0</v>
      </c>
      <c r="T65" s="202">
        <v>0</v>
      </c>
      <c r="U65" s="202">
        <v>8.67</v>
      </c>
      <c r="V65" s="202">
        <v>0.16</v>
      </c>
      <c r="W65" s="202">
        <v>0.35</v>
      </c>
      <c r="X65" s="202">
        <v>0.77</v>
      </c>
      <c r="Y65" s="202">
        <v>0</v>
      </c>
      <c r="Z65" s="202">
        <v>10.83</v>
      </c>
      <c r="AA65" s="202">
        <v>12.25</v>
      </c>
      <c r="AB65" s="202">
        <v>0</v>
      </c>
      <c r="AC65" s="202">
        <v>3.98</v>
      </c>
      <c r="AD65" s="202">
        <v>1.27</v>
      </c>
      <c r="AE65" s="202">
        <v>0</v>
      </c>
      <c r="AF65" s="202">
        <v>0</v>
      </c>
      <c r="AG65" s="202">
        <v>0</v>
      </c>
      <c r="AH65" s="202">
        <v>0</v>
      </c>
      <c r="AI65" s="202">
        <v>53.03</v>
      </c>
      <c r="AJ65" s="202">
        <v>0</v>
      </c>
      <c r="AK65" s="202">
        <v>52.2</v>
      </c>
      <c r="AL65" s="202">
        <v>5.4</v>
      </c>
      <c r="AM65" s="202">
        <v>0</v>
      </c>
      <c r="AN65" s="202">
        <v>0</v>
      </c>
      <c r="AO65" s="202">
        <v>106.2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1.07</v>
      </c>
      <c r="E66" s="202">
        <v>0</v>
      </c>
      <c r="F66" s="202">
        <v>0</v>
      </c>
      <c r="G66" s="202">
        <v>17.57</v>
      </c>
      <c r="H66" s="202">
        <v>0</v>
      </c>
      <c r="I66" s="202">
        <v>0</v>
      </c>
      <c r="J66" s="202">
        <v>22.96</v>
      </c>
      <c r="K66" s="202">
        <v>41.38</v>
      </c>
      <c r="L66" s="202">
        <v>41.39</v>
      </c>
      <c r="M66" s="202">
        <v>0</v>
      </c>
      <c r="N66" s="202">
        <v>0.93</v>
      </c>
      <c r="O66" s="202">
        <v>1.56</v>
      </c>
      <c r="P66" s="202">
        <v>1.6</v>
      </c>
      <c r="Q66" s="202">
        <v>2.2200000000000002</v>
      </c>
      <c r="R66" s="202">
        <v>1.83</v>
      </c>
      <c r="S66" s="202">
        <v>0</v>
      </c>
      <c r="T66" s="202">
        <v>0</v>
      </c>
      <c r="U66" s="202">
        <v>8.67</v>
      </c>
      <c r="V66" s="202">
        <v>0.16</v>
      </c>
      <c r="W66" s="202">
        <v>0.35</v>
      </c>
      <c r="X66" s="202">
        <v>0.77</v>
      </c>
      <c r="Y66" s="202">
        <v>0</v>
      </c>
      <c r="Z66" s="202">
        <v>2.1800000000000002</v>
      </c>
      <c r="AA66" s="202">
        <v>12.25</v>
      </c>
      <c r="AB66" s="202">
        <v>0</v>
      </c>
      <c r="AC66" s="202">
        <v>3.98</v>
      </c>
      <c r="AD66" s="202">
        <v>1.27</v>
      </c>
      <c r="AE66" s="202">
        <v>0</v>
      </c>
      <c r="AF66" s="202">
        <v>0</v>
      </c>
      <c r="AG66" s="202">
        <v>0</v>
      </c>
      <c r="AH66" s="202">
        <v>0</v>
      </c>
      <c r="AI66" s="202">
        <v>53.03</v>
      </c>
      <c r="AJ66" s="202">
        <v>0</v>
      </c>
      <c r="AK66" s="202">
        <v>52.2</v>
      </c>
      <c r="AL66" s="202">
        <v>5.4</v>
      </c>
      <c r="AM66" s="202">
        <v>0</v>
      </c>
      <c r="AN66" s="202">
        <v>0</v>
      </c>
      <c r="AO66" s="202">
        <v>106.2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1.07</v>
      </c>
      <c r="E67" s="202">
        <v>0</v>
      </c>
      <c r="F67" s="202">
        <v>0</v>
      </c>
      <c r="G67" s="202">
        <v>17.57</v>
      </c>
      <c r="H67" s="202">
        <v>0</v>
      </c>
      <c r="I67" s="202">
        <v>0</v>
      </c>
      <c r="J67" s="202">
        <v>22.96</v>
      </c>
      <c r="K67" s="202">
        <v>41.38</v>
      </c>
      <c r="L67" s="202">
        <v>41.39</v>
      </c>
      <c r="M67" s="202">
        <v>0</v>
      </c>
      <c r="N67" s="202">
        <v>0.93</v>
      </c>
      <c r="O67" s="202">
        <v>1.56</v>
      </c>
      <c r="P67" s="202">
        <v>1.6</v>
      </c>
      <c r="Q67" s="202">
        <v>2.2200000000000002</v>
      </c>
      <c r="R67" s="202">
        <v>1.83</v>
      </c>
      <c r="S67" s="202">
        <v>0</v>
      </c>
      <c r="T67" s="202">
        <v>0</v>
      </c>
      <c r="U67" s="202">
        <v>12.63</v>
      </c>
      <c r="V67" s="202">
        <v>0.16</v>
      </c>
      <c r="W67" s="202">
        <v>0.35</v>
      </c>
      <c r="X67" s="202">
        <v>0.77</v>
      </c>
      <c r="Y67" s="202">
        <v>0</v>
      </c>
      <c r="Z67" s="202">
        <v>1.83</v>
      </c>
      <c r="AA67" s="202">
        <v>12.25</v>
      </c>
      <c r="AB67" s="202">
        <v>0</v>
      </c>
      <c r="AC67" s="202">
        <v>3.98</v>
      </c>
      <c r="AD67" s="202">
        <v>1.27</v>
      </c>
      <c r="AE67" s="202">
        <v>0</v>
      </c>
      <c r="AF67" s="202">
        <v>0</v>
      </c>
      <c r="AG67" s="202">
        <v>0</v>
      </c>
      <c r="AH67" s="202">
        <v>0</v>
      </c>
      <c r="AI67" s="202">
        <v>53.03</v>
      </c>
      <c r="AJ67" s="202">
        <v>0</v>
      </c>
      <c r="AK67" s="202">
        <v>52.2</v>
      </c>
      <c r="AL67" s="202">
        <v>5.4</v>
      </c>
      <c r="AM67" s="202">
        <v>0</v>
      </c>
      <c r="AN67" s="202">
        <v>0</v>
      </c>
      <c r="AO67" s="202">
        <v>106.2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1.07</v>
      </c>
      <c r="E68" s="202">
        <v>0</v>
      </c>
      <c r="F68" s="202">
        <v>0</v>
      </c>
      <c r="G68" s="202">
        <v>17.57</v>
      </c>
      <c r="H68" s="202">
        <v>0</v>
      </c>
      <c r="I68" s="202">
        <v>0</v>
      </c>
      <c r="J68" s="202">
        <v>22.96</v>
      </c>
      <c r="K68" s="202">
        <v>41.38</v>
      </c>
      <c r="L68" s="202">
        <v>20.39</v>
      </c>
      <c r="M68" s="202">
        <v>0</v>
      </c>
      <c r="N68" s="202">
        <v>0.93</v>
      </c>
      <c r="O68" s="202">
        <v>1.56</v>
      </c>
      <c r="P68" s="202">
        <v>1.6</v>
      </c>
      <c r="Q68" s="202">
        <v>0.06</v>
      </c>
      <c r="R68" s="202">
        <v>0</v>
      </c>
      <c r="S68" s="202">
        <v>0</v>
      </c>
      <c r="T68" s="202">
        <v>0</v>
      </c>
      <c r="U68" s="202">
        <v>8.8699999999999992</v>
      </c>
      <c r="V68" s="202">
        <v>0.16</v>
      </c>
      <c r="W68" s="202">
        <v>0.35</v>
      </c>
      <c r="X68" s="202">
        <v>0.77</v>
      </c>
      <c r="Y68" s="202">
        <v>0</v>
      </c>
      <c r="Z68" s="202">
        <v>1.83</v>
      </c>
      <c r="AA68" s="202">
        <v>0.71</v>
      </c>
      <c r="AB68" s="202">
        <v>0</v>
      </c>
      <c r="AC68" s="202">
        <v>3.98</v>
      </c>
      <c r="AD68" s="202">
        <v>1.27</v>
      </c>
      <c r="AE68" s="202">
        <v>0</v>
      </c>
      <c r="AF68" s="202">
        <v>0</v>
      </c>
      <c r="AG68" s="202">
        <v>0</v>
      </c>
      <c r="AH68" s="202">
        <v>0</v>
      </c>
      <c r="AI68" s="202">
        <v>53.03</v>
      </c>
      <c r="AJ68" s="202">
        <v>0</v>
      </c>
      <c r="AK68" s="202">
        <v>52.2</v>
      </c>
      <c r="AL68" s="202">
        <v>5.4</v>
      </c>
      <c r="AM68" s="202">
        <v>0</v>
      </c>
      <c r="AN68" s="202">
        <v>0</v>
      </c>
      <c r="AO68" s="202">
        <v>106.2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1.07</v>
      </c>
      <c r="E69" s="202">
        <v>0</v>
      </c>
      <c r="F69" s="202">
        <v>0</v>
      </c>
      <c r="G69" s="202">
        <v>17.57</v>
      </c>
      <c r="H69" s="202">
        <v>0</v>
      </c>
      <c r="I69" s="202">
        <v>0</v>
      </c>
      <c r="J69" s="202">
        <v>22.96</v>
      </c>
      <c r="K69" s="202">
        <v>3.82</v>
      </c>
      <c r="L69" s="202">
        <v>20.39</v>
      </c>
      <c r="M69" s="202">
        <v>0</v>
      </c>
      <c r="N69" s="202">
        <v>0.93</v>
      </c>
      <c r="O69" s="202">
        <v>1.56</v>
      </c>
      <c r="P69" s="202">
        <v>1.6</v>
      </c>
      <c r="Q69" s="202">
        <v>0.06</v>
      </c>
      <c r="R69" s="202">
        <v>0</v>
      </c>
      <c r="S69" s="202">
        <v>0</v>
      </c>
      <c r="T69" s="202">
        <v>0</v>
      </c>
      <c r="U69" s="202">
        <v>7.86</v>
      </c>
      <c r="V69" s="202">
        <v>0.16</v>
      </c>
      <c r="W69" s="202">
        <v>0.35</v>
      </c>
      <c r="X69" s="202">
        <v>0.77</v>
      </c>
      <c r="Y69" s="202">
        <v>0</v>
      </c>
      <c r="Z69" s="202">
        <v>1.83</v>
      </c>
      <c r="AA69" s="202">
        <v>0.71</v>
      </c>
      <c r="AB69" s="202">
        <v>0</v>
      </c>
      <c r="AC69" s="202">
        <v>3.98</v>
      </c>
      <c r="AD69" s="202">
        <v>1.27</v>
      </c>
      <c r="AE69" s="202">
        <v>0</v>
      </c>
      <c r="AF69" s="202">
        <v>0</v>
      </c>
      <c r="AG69" s="202">
        <v>0</v>
      </c>
      <c r="AH69" s="202">
        <v>0</v>
      </c>
      <c r="AI69" s="202">
        <v>53.03</v>
      </c>
      <c r="AJ69" s="202">
        <v>0</v>
      </c>
      <c r="AK69" s="202">
        <v>52.2</v>
      </c>
      <c r="AL69" s="202">
        <v>5.4</v>
      </c>
      <c r="AM69" s="202">
        <v>0</v>
      </c>
      <c r="AN69" s="202">
        <v>0</v>
      </c>
      <c r="AO69" s="202">
        <v>106.2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1.07</v>
      </c>
      <c r="E70" s="202">
        <v>0</v>
      </c>
      <c r="F70" s="202">
        <v>0</v>
      </c>
      <c r="G70" s="202">
        <v>17.57</v>
      </c>
      <c r="H70" s="202">
        <v>0</v>
      </c>
      <c r="I70" s="202">
        <v>0</v>
      </c>
      <c r="J70" s="202">
        <v>22.96</v>
      </c>
      <c r="K70" s="202">
        <v>2.5299999999999998</v>
      </c>
      <c r="L70" s="202">
        <v>20.39</v>
      </c>
      <c r="M70" s="202">
        <v>0</v>
      </c>
      <c r="N70" s="202">
        <v>0.93</v>
      </c>
      <c r="O70" s="202">
        <v>1.56</v>
      </c>
      <c r="P70" s="202">
        <v>1.6</v>
      </c>
      <c r="Q70" s="202">
        <v>0.06</v>
      </c>
      <c r="R70" s="202">
        <v>0</v>
      </c>
      <c r="S70" s="202">
        <v>0</v>
      </c>
      <c r="T70" s="202">
        <v>0</v>
      </c>
      <c r="U70" s="202">
        <v>8.52</v>
      </c>
      <c r="V70" s="202">
        <v>0.16</v>
      </c>
      <c r="W70" s="202">
        <v>0.35</v>
      </c>
      <c r="X70" s="202">
        <v>0.77</v>
      </c>
      <c r="Y70" s="202">
        <v>0</v>
      </c>
      <c r="Z70" s="202">
        <v>1.83</v>
      </c>
      <c r="AA70" s="202">
        <v>0.71</v>
      </c>
      <c r="AB70" s="202">
        <v>0</v>
      </c>
      <c r="AC70" s="202">
        <v>3.98</v>
      </c>
      <c r="AD70" s="202">
        <v>1.27</v>
      </c>
      <c r="AE70" s="202">
        <v>0</v>
      </c>
      <c r="AF70" s="202">
        <v>0</v>
      </c>
      <c r="AG70" s="202">
        <v>0</v>
      </c>
      <c r="AH70" s="202">
        <v>0</v>
      </c>
      <c r="AI70" s="202">
        <v>53.03</v>
      </c>
      <c r="AJ70" s="202">
        <v>0</v>
      </c>
      <c r="AK70" s="202">
        <v>52.2</v>
      </c>
      <c r="AL70" s="202">
        <v>5.4</v>
      </c>
      <c r="AM70" s="202">
        <v>0</v>
      </c>
      <c r="AN70" s="202">
        <v>0</v>
      </c>
      <c r="AO70" s="202">
        <v>106.2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1.07</v>
      </c>
      <c r="E71" s="202">
        <v>0</v>
      </c>
      <c r="F71" s="202">
        <v>0</v>
      </c>
      <c r="G71" s="202">
        <v>17.57</v>
      </c>
      <c r="H71" s="202">
        <v>0</v>
      </c>
      <c r="I71" s="202">
        <v>0</v>
      </c>
      <c r="J71" s="202">
        <v>22.96</v>
      </c>
      <c r="K71" s="202">
        <v>2.5299999999999998</v>
      </c>
      <c r="L71" s="202">
        <v>6.98</v>
      </c>
      <c r="M71" s="202">
        <v>0</v>
      </c>
      <c r="N71" s="202">
        <v>0.93</v>
      </c>
      <c r="O71" s="202">
        <v>1.56</v>
      </c>
      <c r="P71" s="202">
        <v>1.6</v>
      </c>
      <c r="Q71" s="202">
        <v>0.16</v>
      </c>
      <c r="R71" s="202">
        <v>0.14000000000000001</v>
      </c>
      <c r="S71" s="202">
        <v>0</v>
      </c>
      <c r="T71" s="202">
        <v>0</v>
      </c>
      <c r="U71" s="202">
        <v>9.3699999999999992</v>
      </c>
      <c r="V71" s="202">
        <v>0.16</v>
      </c>
      <c r="W71" s="202">
        <v>0.35</v>
      </c>
      <c r="X71" s="202">
        <v>0.77</v>
      </c>
      <c r="Y71" s="202">
        <v>0</v>
      </c>
      <c r="Z71" s="202">
        <v>1.83</v>
      </c>
      <c r="AA71" s="202">
        <v>0.71</v>
      </c>
      <c r="AB71" s="202">
        <v>0</v>
      </c>
      <c r="AC71" s="202">
        <v>3.98</v>
      </c>
      <c r="AD71" s="202">
        <v>1.27</v>
      </c>
      <c r="AE71" s="202">
        <v>0</v>
      </c>
      <c r="AF71" s="202">
        <v>0</v>
      </c>
      <c r="AG71" s="202">
        <v>0</v>
      </c>
      <c r="AH71" s="202">
        <v>0</v>
      </c>
      <c r="AI71" s="202">
        <v>53.03</v>
      </c>
      <c r="AJ71" s="202">
        <v>0</v>
      </c>
      <c r="AK71" s="202">
        <v>52.2</v>
      </c>
      <c r="AL71" s="202">
        <v>5.4</v>
      </c>
      <c r="AM71" s="202">
        <v>0</v>
      </c>
      <c r="AN71" s="202">
        <v>0</v>
      </c>
      <c r="AO71" s="202">
        <v>106.2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1.07</v>
      </c>
      <c r="E72" s="202">
        <v>0</v>
      </c>
      <c r="F72" s="202">
        <v>0</v>
      </c>
      <c r="G72" s="202">
        <v>17.57</v>
      </c>
      <c r="H72" s="202">
        <v>0</v>
      </c>
      <c r="I72" s="202">
        <v>0</v>
      </c>
      <c r="J72" s="202">
        <v>22.96</v>
      </c>
      <c r="K72" s="202">
        <v>2.5299999999999998</v>
      </c>
      <c r="L72" s="202">
        <v>20.260000000000002</v>
      </c>
      <c r="M72" s="202">
        <v>0</v>
      </c>
      <c r="N72" s="202">
        <v>0.93</v>
      </c>
      <c r="O72" s="202">
        <v>1.56</v>
      </c>
      <c r="P72" s="202">
        <v>1.6</v>
      </c>
      <c r="Q72" s="202">
        <v>0.16</v>
      </c>
      <c r="R72" s="202">
        <v>0.14000000000000001</v>
      </c>
      <c r="S72" s="202">
        <v>0</v>
      </c>
      <c r="T72" s="202">
        <v>0</v>
      </c>
      <c r="U72" s="202">
        <v>10.15</v>
      </c>
      <c r="V72" s="202">
        <v>0.16</v>
      </c>
      <c r="W72" s="202">
        <v>0.35</v>
      </c>
      <c r="X72" s="202">
        <v>0.77</v>
      </c>
      <c r="Y72" s="202">
        <v>0</v>
      </c>
      <c r="Z72" s="202">
        <v>1.83</v>
      </c>
      <c r="AA72" s="202">
        <v>0.71</v>
      </c>
      <c r="AB72" s="202">
        <v>0</v>
      </c>
      <c r="AC72" s="202">
        <v>3.98</v>
      </c>
      <c r="AD72" s="202">
        <v>1.27</v>
      </c>
      <c r="AE72" s="202">
        <v>0</v>
      </c>
      <c r="AF72" s="202">
        <v>0</v>
      </c>
      <c r="AG72" s="202">
        <v>0</v>
      </c>
      <c r="AH72" s="202">
        <v>0</v>
      </c>
      <c r="AI72" s="202">
        <v>53.03</v>
      </c>
      <c r="AJ72" s="202">
        <v>0</v>
      </c>
      <c r="AK72" s="202">
        <v>52.2</v>
      </c>
      <c r="AL72" s="202">
        <v>5.4</v>
      </c>
      <c r="AM72" s="202">
        <v>0</v>
      </c>
      <c r="AN72" s="202">
        <v>0</v>
      </c>
      <c r="AO72" s="202">
        <v>106.2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1.07</v>
      </c>
      <c r="E73" s="202">
        <v>0</v>
      </c>
      <c r="F73" s="202">
        <v>0</v>
      </c>
      <c r="G73" s="202">
        <v>17.57</v>
      </c>
      <c r="H73" s="202">
        <v>0</v>
      </c>
      <c r="I73" s="202">
        <v>0</v>
      </c>
      <c r="J73" s="202">
        <v>22.96</v>
      </c>
      <c r="K73" s="202">
        <v>2.5299999999999998</v>
      </c>
      <c r="L73" s="202">
        <v>1.1100000000000001</v>
      </c>
      <c r="M73" s="202">
        <v>0</v>
      </c>
      <c r="N73" s="202">
        <v>0.93</v>
      </c>
      <c r="O73" s="202">
        <v>1.56</v>
      </c>
      <c r="P73" s="202">
        <v>1.6</v>
      </c>
      <c r="Q73" s="202">
        <v>0.16</v>
      </c>
      <c r="R73" s="202">
        <v>0.14000000000000001</v>
      </c>
      <c r="S73" s="202">
        <v>0</v>
      </c>
      <c r="T73" s="202">
        <v>0</v>
      </c>
      <c r="U73" s="202">
        <v>9.23</v>
      </c>
      <c r="V73" s="202">
        <v>0.16</v>
      </c>
      <c r="W73" s="202">
        <v>0.35</v>
      </c>
      <c r="X73" s="202">
        <v>0.77</v>
      </c>
      <c r="Y73" s="202">
        <v>0</v>
      </c>
      <c r="Z73" s="202">
        <v>1.83</v>
      </c>
      <c r="AA73" s="202">
        <v>0.71</v>
      </c>
      <c r="AB73" s="202">
        <v>0</v>
      </c>
      <c r="AC73" s="202">
        <v>3.98</v>
      </c>
      <c r="AD73" s="202">
        <v>1.27</v>
      </c>
      <c r="AE73" s="202">
        <v>0</v>
      </c>
      <c r="AF73" s="202">
        <v>0</v>
      </c>
      <c r="AG73" s="202">
        <v>0</v>
      </c>
      <c r="AH73" s="202">
        <v>0</v>
      </c>
      <c r="AI73" s="202">
        <v>53.03</v>
      </c>
      <c r="AJ73" s="202">
        <v>0</v>
      </c>
      <c r="AK73" s="202">
        <v>50.4</v>
      </c>
      <c r="AL73" s="202">
        <v>7.03</v>
      </c>
      <c r="AM73" s="202">
        <v>0</v>
      </c>
      <c r="AN73" s="202">
        <v>0</v>
      </c>
      <c r="AO73" s="202">
        <v>106.2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1.07</v>
      </c>
      <c r="E74" s="202">
        <v>0</v>
      </c>
      <c r="F74" s="202">
        <v>0</v>
      </c>
      <c r="G74" s="202">
        <v>17.57</v>
      </c>
      <c r="H74" s="202">
        <v>0</v>
      </c>
      <c r="I74" s="202">
        <v>0</v>
      </c>
      <c r="J74" s="202">
        <v>22.96</v>
      </c>
      <c r="K74" s="202">
        <v>2.5299999999999998</v>
      </c>
      <c r="L74" s="202">
        <v>1.1100000000000001</v>
      </c>
      <c r="M74" s="202">
        <v>0</v>
      </c>
      <c r="N74" s="202">
        <v>0.93</v>
      </c>
      <c r="O74" s="202">
        <v>1.56</v>
      </c>
      <c r="P74" s="202">
        <v>1.6</v>
      </c>
      <c r="Q74" s="202">
        <v>0.16</v>
      </c>
      <c r="R74" s="202">
        <v>0.14000000000000001</v>
      </c>
      <c r="S74" s="202">
        <v>0</v>
      </c>
      <c r="T74" s="202">
        <v>0</v>
      </c>
      <c r="U74" s="202">
        <v>9.23</v>
      </c>
      <c r="V74" s="202">
        <v>0.16</v>
      </c>
      <c r="W74" s="202">
        <v>0.35</v>
      </c>
      <c r="X74" s="202">
        <v>0.77</v>
      </c>
      <c r="Y74" s="202">
        <v>0</v>
      </c>
      <c r="Z74" s="202">
        <v>1.83</v>
      </c>
      <c r="AA74" s="202">
        <v>0.71</v>
      </c>
      <c r="AB74" s="202">
        <v>0</v>
      </c>
      <c r="AC74" s="202">
        <v>3.98</v>
      </c>
      <c r="AD74" s="202">
        <v>1.27</v>
      </c>
      <c r="AE74" s="202">
        <v>0</v>
      </c>
      <c r="AF74" s="202">
        <v>0</v>
      </c>
      <c r="AG74" s="202">
        <v>0</v>
      </c>
      <c r="AH74" s="202">
        <v>0</v>
      </c>
      <c r="AI74" s="202">
        <v>53.03</v>
      </c>
      <c r="AJ74" s="202">
        <v>0</v>
      </c>
      <c r="AK74" s="202">
        <v>50.4</v>
      </c>
      <c r="AL74" s="202">
        <v>7.03</v>
      </c>
      <c r="AM74" s="202">
        <v>0</v>
      </c>
      <c r="AN74" s="202">
        <v>0</v>
      </c>
      <c r="AO74" s="202">
        <v>106.2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1.07</v>
      </c>
      <c r="E75" s="202">
        <v>0</v>
      </c>
      <c r="F75" s="202">
        <v>0</v>
      </c>
      <c r="G75" s="202">
        <v>17.57</v>
      </c>
      <c r="H75" s="202">
        <v>0</v>
      </c>
      <c r="I75" s="202">
        <v>0</v>
      </c>
      <c r="J75" s="202">
        <v>22.96</v>
      </c>
      <c r="K75" s="202">
        <v>2.5299999999999998</v>
      </c>
      <c r="L75" s="202">
        <v>1.1100000000000001</v>
      </c>
      <c r="M75" s="202">
        <v>0</v>
      </c>
      <c r="N75" s="202">
        <v>0.93</v>
      </c>
      <c r="O75" s="202">
        <v>1.56</v>
      </c>
      <c r="P75" s="202">
        <v>1.6</v>
      </c>
      <c r="Q75" s="202">
        <v>0.16</v>
      </c>
      <c r="R75" s="202">
        <v>0.14000000000000001</v>
      </c>
      <c r="S75" s="202">
        <v>0</v>
      </c>
      <c r="T75" s="202">
        <v>0</v>
      </c>
      <c r="U75" s="202">
        <v>9.23</v>
      </c>
      <c r="V75" s="202">
        <v>0.16</v>
      </c>
      <c r="W75" s="202">
        <v>0.35</v>
      </c>
      <c r="X75" s="202">
        <v>0.77</v>
      </c>
      <c r="Y75" s="202">
        <v>0</v>
      </c>
      <c r="Z75" s="202">
        <v>1.83</v>
      </c>
      <c r="AA75" s="202">
        <v>0.71</v>
      </c>
      <c r="AB75" s="202">
        <v>0</v>
      </c>
      <c r="AC75" s="202">
        <v>3.98</v>
      </c>
      <c r="AD75" s="202">
        <v>1.27</v>
      </c>
      <c r="AE75" s="202">
        <v>0</v>
      </c>
      <c r="AF75" s="202">
        <v>0</v>
      </c>
      <c r="AG75" s="202">
        <v>0</v>
      </c>
      <c r="AH75" s="202">
        <v>0</v>
      </c>
      <c r="AI75" s="202">
        <v>53.03</v>
      </c>
      <c r="AJ75" s="202">
        <v>0</v>
      </c>
      <c r="AK75" s="202">
        <v>57.6</v>
      </c>
      <c r="AL75" s="202">
        <v>0</v>
      </c>
      <c r="AM75" s="202">
        <v>0</v>
      </c>
      <c r="AN75" s="202">
        <v>0</v>
      </c>
      <c r="AO75" s="202">
        <v>108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1.07</v>
      </c>
      <c r="E76" s="202">
        <v>0</v>
      </c>
      <c r="F76" s="202">
        <v>0</v>
      </c>
      <c r="G76" s="202">
        <v>17.57</v>
      </c>
      <c r="H76" s="202">
        <v>0</v>
      </c>
      <c r="I76" s="202">
        <v>0</v>
      </c>
      <c r="J76" s="202">
        <v>22.96</v>
      </c>
      <c r="K76" s="202">
        <v>2.5299999999999998</v>
      </c>
      <c r="L76" s="202">
        <v>1.1100000000000001</v>
      </c>
      <c r="M76" s="202">
        <v>0</v>
      </c>
      <c r="N76" s="202">
        <v>0.93</v>
      </c>
      <c r="O76" s="202">
        <v>1.56</v>
      </c>
      <c r="P76" s="202">
        <v>1.6</v>
      </c>
      <c r="Q76" s="202">
        <v>0.16</v>
      </c>
      <c r="R76" s="202">
        <v>0.14000000000000001</v>
      </c>
      <c r="S76" s="202">
        <v>0</v>
      </c>
      <c r="T76" s="202">
        <v>0</v>
      </c>
      <c r="U76" s="202">
        <v>9.23</v>
      </c>
      <c r="V76" s="202">
        <v>0.16</v>
      </c>
      <c r="W76" s="202">
        <v>0.35</v>
      </c>
      <c r="X76" s="202">
        <v>0.77</v>
      </c>
      <c r="Y76" s="202">
        <v>0</v>
      </c>
      <c r="Z76" s="202">
        <v>1.83</v>
      </c>
      <c r="AA76" s="202">
        <v>0.71</v>
      </c>
      <c r="AB76" s="202">
        <v>0</v>
      </c>
      <c r="AC76" s="202">
        <v>3.98</v>
      </c>
      <c r="AD76" s="202">
        <v>1.27</v>
      </c>
      <c r="AE76" s="202">
        <v>0</v>
      </c>
      <c r="AF76" s="202">
        <v>0</v>
      </c>
      <c r="AG76" s="202">
        <v>0</v>
      </c>
      <c r="AH76" s="202">
        <v>0</v>
      </c>
      <c r="AI76" s="202">
        <v>53.03</v>
      </c>
      <c r="AJ76" s="202">
        <v>0</v>
      </c>
      <c r="AK76" s="202">
        <v>57.6</v>
      </c>
      <c r="AL76" s="202">
        <v>0</v>
      </c>
      <c r="AM76" s="202">
        <v>0</v>
      </c>
      <c r="AN76" s="202">
        <v>0</v>
      </c>
      <c r="AO76" s="202">
        <v>108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1.07</v>
      </c>
      <c r="E77" s="202">
        <v>0</v>
      </c>
      <c r="F77" s="202">
        <v>0</v>
      </c>
      <c r="G77" s="202">
        <v>17.57</v>
      </c>
      <c r="H77" s="202">
        <v>0</v>
      </c>
      <c r="I77" s="202">
        <v>0</v>
      </c>
      <c r="J77" s="202">
        <v>22.96</v>
      </c>
      <c r="K77" s="202">
        <v>2.5299999999999998</v>
      </c>
      <c r="L77" s="202">
        <v>0.09</v>
      </c>
      <c r="M77" s="202">
        <v>0</v>
      </c>
      <c r="N77" s="202">
        <v>0.93</v>
      </c>
      <c r="O77" s="202">
        <v>1.56</v>
      </c>
      <c r="P77" s="202">
        <v>1.6</v>
      </c>
      <c r="Q77" s="202">
        <v>0.16</v>
      </c>
      <c r="R77" s="202">
        <v>0.14000000000000001</v>
      </c>
      <c r="S77" s="202">
        <v>0</v>
      </c>
      <c r="T77" s="202">
        <v>0</v>
      </c>
      <c r="U77" s="202">
        <v>9.23</v>
      </c>
      <c r="V77" s="202">
        <v>0.16</v>
      </c>
      <c r="W77" s="202">
        <v>0.35</v>
      </c>
      <c r="X77" s="202">
        <v>0.77</v>
      </c>
      <c r="Y77" s="202">
        <v>0</v>
      </c>
      <c r="Z77" s="202">
        <v>1.83</v>
      </c>
      <c r="AA77" s="202">
        <v>0.71</v>
      </c>
      <c r="AB77" s="202">
        <v>0</v>
      </c>
      <c r="AC77" s="202">
        <v>3.98</v>
      </c>
      <c r="AD77" s="202">
        <v>1.27</v>
      </c>
      <c r="AE77" s="202">
        <v>0</v>
      </c>
      <c r="AF77" s="202">
        <v>0</v>
      </c>
      <c r="AG77" s="202">
        <v>0</v>
      </c>
      <c r="AH77" s="202">
        <v>0</v>
      </c>
      <c r="AI77" s="202">
        <v>53.03</v>
      </c>
      <c r="AJ77" s="202">
        <v>0</v>
      </c>
      <c r="AK77" s="202">
        <v>57.6</v>
      </c>
      <c r="AL77" s="202">
        <v>0</v>
      </c>
      <c r="AM77" s="202">
        <v>0</v>
      </c>
      <c r="AN77" s="202">
        <v>0</v>
      </c>
      <c r="AO77" s="202">
        <v>108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1.07</v>
      </c>
      <c r="E78" s="202">
        <v>0</v>
      </c>
      <c r="F78" s="202">
        <v>0</v>
      </c>
      <c r="G78" s="202">
        <v>17.57</v>
      </c>
      <c r="H78" s="202">
        <v>0</v>
      </c>
      <c r="I78" s="202">
        <v>0</v>
      </c>
      <c r="J78" s="202">
        <v>22.96</v>
      </c>
      <c r="K78" s="202">
        <v>2.5299999999999998</v>
      </c>
      <c r="L78" s="202">
        <v>0.09</v>
      </c>
      <c r="M78" s="202">
        <v>0</v>
      </c>
      <c r="N78" s="202">
        <v>0.93</v>
      </c>
      <c r="O78" s="202">
        <v>1.56</v>
      </c>
      <c r="P78" s="202">
        <v>1.6</v>
      </c>
      <c r="Q78" s="202">
        <v>0.16</v>
      </c>
      <c r="R78" s="202">
        <v>0.14000000000000001</v>
      </c>
      <c r="S78" s="202">
        <v>0</v>
      </c>
      <c r="T78" s="202">
        <v>0</v>
      </c>
      <c r="U78" s="202">
        <v>9.23</v>
      </c>
      <c r="V78" s="202">
        <v>0.16</v>
      </c>
      <c r="W78" s="202">
        <v>0.35</v>
      </c>
      <c r="X78" s="202">
        <v>0.77</v>
      </c>
      <c r="Y78" s="202">
        <v>0</v>
      </c>
      <c r="Z78" s="202">
        <v>1.83</v>
      </c>
      <c r="AA78" s="202">
        <v>0.71</v>
      </c>
      <c r="AB78" s="202">
        <v>0</v>
      </c>
      <c r="AC78" s="202">
        <v>3.98</v>
      </c>
      <c r="AD78" s="202">
        <v>1.27</v>
      </c>
      <c r="AE78" s="202">
        <v>0</v>
      </c>
      <c r="AF78" s="202">
        <v>0</v>
      </c>
      <c r="AG78" s="202">
        <v>0</v>
      </c>
      <c r="AH78" s="202">
        <v>0</v>
      </c>
      <c r="AI78" s="202">
        <v>53.03</v>
      </c>
      <c r="AJ78" s="202">
        <v>0</v>
      </c>
      <c r="AK78" s="202">
        <v>57.6</v>
      </c>
      <c r="AL78" s="202">
        <v>0</v>
      </c>
      <c r="AM78" s="202">
        <v>0</v>
      </c>
      <c r="AN78" s="202">
        <v>0</v>
      </c>
      <c r="AO78" s="202">
        <v>108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1.07</v>
      </c>
      <c r="E79" s="202">
        <v>0</v>
      </c>
      <c r="F79" s="202">
        <v>0</v>
      </c>
      <c r="G79" s="202">
        <v>17.57</v>
      </c>
      <c r="H79" s="202">
        <v>0</v>
      </c>
      <c r="I79" s="202">
        <v>0</v>
      </c>
      <c r="J79" s="202">
        <v>22.96</v>
      </c>
      <c r="K79" s="202">
        <v>2.5299999999999998</v>
      </c>
      <c r="L79" s="202">
        <v>1.1100000000000001</v>
      </c>
      <c r="M79" s="202">
        <v>0</v>
      </c>
      <c r="N79" s="202">
        <v>0.93</v>
      </c>
      <c r="O79" s="202">
        <v>1.56</v>
      </c>
      <c r="P79" s="202">
        <v>1.6</v>
      </c>
      <c r="Q79" s="202">
        <v>0.16</v>
      </c>
      <c r="R79" s="202">
        <v>0.14000000000000001</v>
      </c>
      <c r="S79" s="202">
        <v>0</v>
      </c>
      <c r="T79" s="202">
        <v>0</v>
      </c>
      <c r="U79" s="202">
        <v>9.23</v>
      </c>
      <c r="V79" s="202">
        <v>0.16</v>
      </c>
      <c r="W79" s="202">
        <v>0.35</v>
      </c>
      <c r="X79" s="202">
        <v>0.77</v>
      </c>
      <c r="Y79" s="202">
        <v>0</v>
      </c>
      <c r="Z79" s="202">
        <v>1.83</v>
      </c>
      <c r="AA79" s="202">
        <v>0.71</v>
      </c>
      <c r="AB79" s="202">
        <v>0</v>
      </c>
      <c r="AC79" s="202">
        <v>3.98</v>
      </c>
      <c r="AD79" s="202">
        <v>1.27</v>
      </c>
      <c r="AE79" s="202">
        <v>0</v>
      </c>
      <c r="AF79" s="202">
        <v>0</v>
      </c>
      <c r="AG79" s="202">
        <v>0</v>
      </c>
      <c r="AH79" s="202">
        <v>0</v>
      </c>
      <c r="AI79" s="202">
        <v>53.03</v>
      </c>
      <c r="AJ79" s="202">
        <v>0</v>
      </c>
      <c r="AK79" s="202">
        <v>57.6</v>
      </c>
      <c r="AL79" s="202">
        <v>0</v>
      </c>
      <c r="AM79" s="202">
        <v>0</v>
      </c>
      <c r="AN79" s="202">
        <v>0</v>
      </c>
      <c r="AO79" s="202">
        <v>108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1.07</v>
      </c>
      <c r="E80" s="202">
        <v>0</v>
      </c>
      <c r="F80" s="202">
        <v>0</v>
      </c>
      <c r="G80" s="202">
        <v>17.57</v>
      </c>
      <c r="H80" s="202">
        <v>0</v>
      </c>
      <c r="I80" s="202">
        <v>0</v>
      </c>
      <c r="J80" s="202">
        <v>22.96</v>
      </c>
      <c r="K80" s="202">
        <v>2.5299999999999998</v>
      </c>
      <c r="L80" s="202">
        <v>1.1100000000000001</v>
      </c>
      <c r="M80" s="202">
        <v>0</v>
      </c>
      <c r="N80" s="202">
        <v>0.93</v>
      </c>
      <c r="O80" s="202">
        <v>1.56</v>
      </c>
      <c r="P80" s="202">
        <v>1.6</v>
      </c>
      <c r="Q80" s="202">
        <v>0.16</v>
      </c>
      <c r="R80" s="202">
        <v>0.14000000000000001</v>
      </c>
      <c r="S80" s="202">
        <v>0</v>
      </c>
      <c r="T80" s="202">
        <v>0</v>
      </c>
      <c r="U80" s="202">
        <v>9.23</v>
      </c>
      <c r="V80" s="202">
        <v>0.16</v>
      </c>
      <c r="W80" s="202">
        <v>0.35</v>
      </c>
      <c r="X80" s="202">
        <v>0.77</v>
      </c>
      <c r="Y80" s="202">
        <v>0</v>
      </c>
      <c r="Z80" s="202">
        <v>1.83</v>
      </c>
      <c r="AA80" s="202">
        <v>0.71</v>
      </c>
      <c r="AB80" s="202">
        <v>0</v>
      </c>
      <c r="AC80" s="202">
        <v>3.98</v>
      </c>
      <c r="AD80" s="202">
        <v>1.27</v>
      </c>
      <c r="AE80" s="202">
        <v>0</v>
      </c>
      <c r="AF80" s="202">
        <v>0</v>
      </c>
      <c r="AG80" s="202">
        <v>0</v>
      </c>
      <c r="AH80" s="202">
        <v>0</v>
      </c>
      <c r="AI80" s="202">
        <v>53.03</v>
      </c>
      <c r="AJ80" s="202">
        <v>0</v>
      </c>
      <c r="AK80" s="202">
        <v>57.6</v>
      </c>
      <c r="AL80" s="202">
        <v>0</v>
      </c>
      <c r="AM80" s="202">
        <v>0</v>
      </c>
      <c r="AN80" s="202">
        <v>0</v>
      </c>
      <c r="AO80" s="202">
        <v>108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1.07</v>
      </c>
      <c r="E81" s="202">
        <v>0</v>
      </c>
      <c r="F81" s="202">
        <v>0</v>
      </c>
      <c r="G81" s="202">
        <v>17.57</v>
      </c>
      <c r="H81" s="202">
        <v>0</v>
      </c>
      <c r="I81" s="202">
        <v>0</v>
      </c>
      <c r="J81" s="202">
        <v>22.96</v>
      </c>
      <c r="K81" s="202">
        <v>2.5299999999999998</v>
      </c>
      <c r="L81" s="202">
        <v>1.1100000000000001</v>
      </c>
      <c r="M81" s="202">
        <v>0</v>
      </c>
      <c r="N81" s="202">
        <v>0.93</v>
      </c>
      <c r="O81" s="202">
        <v>1.56</v>
      </c>
      <c r="P81" s="202">
        <v>1.6</v>
      </c>
      <c r="Q81" s="202">
        <v>0.16</v>
      </c>
      <c r="R81" s="202">
        <v>0.14000000000000001</v>
      </c>
      <c r="S81" s="202">
        <v>0</v>
      </c>
      <c r="T81" s="202">
        <v>0</v>
      </c>
      <c r="U81" s="202">
        <v>9.23</v>
      </c>
      <c r="V81" s="202">
        <v>0.16</v>
      </c>
      <c r="W81" s="202">
        <v>0.35</v>
      </c>
      <c r="X81" s="202">
        <v>0.77</v>
      </c>
      <c r="Y81" s="202">
        <v>0</v>
      </c>
      <c r="Z81" s="202">
        <v>1.83</v>
      </c>
      <c r="AA81" s="202">
        <v>0.71</v>
      </c>
      <c r="AB81" s="202">
        <v>0</v>
      </c>
      <c r="AC81" s="202">
        <v>3.98</v>
      </c>
      <c r="AD81" s="202">
        <v>1.27</v>
      </c>
      <c r="AE81" s="202">
        <v>0</v>
      </c>
      <c r="AF81" s="202">
        <v>0</v>
      </c>
      <c r="AG81" s="202">
        <v>0</v>
      </c>
      <c r="AH81" s="202">
        <v>0</v>
      </c>
      <c r="AI81" s="202">
        <v>53.03</v>
      </c>
      <c r="AJ81" s="202">
        <v>0</v>
      </c>
      <c r="AK81" s="202">
        <v>57.6</v>
      </c>
      <c r="AL81" s="202">
        <v>0</v>
      </c>
      <c r="AM81" s="202">
        <v>0</v>
      </c>
      <c r="AN81" s="202">
        <v>0</v>
      </c>
      <c r="AO81" s="202">
        <v>108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1.07</v>
      </c>
      <c r="E82" s="202">
        <v>0</v>
      </c>
      <c r="F82" s="202">
        <v>0</v>
      </c>
      <c r="G82" s="202">
        <v>17.57</v>
      </c>
      <c r="H82" s="202">
        <v>0</v>
      </c>
      <c r="I82" s="202">
        <v>0</v>
      </c>
      <c r="J82" s="202">
        <v>22.96</v>
      </c>
      <c r="K82" s="202">
        <v>2.5299999999999998</v>
      </c>
      <c r="L82" s="202">
        <v>1.1100000000000001</v>
      </c>
      <c r="M82" s="202">
        <v>0</v>
      </c>
      <c r="N82" s="202">
        <v>0.93</v>
      </c>
      <c r="O82" s="202">
        <v>1.56</v>
      </c>
      <c r="P82" s="202">
        <v>1.6</v>
      </c>
      <c r="Q82" s="202">
        <v>0.16</v>
      </c>
      <c r="R82" s="202">
        <v>0.14000000000000001</v>
      </c>
      <c r="S82" s="202">
        <v>0</v>
      </c>
      <c r="T82" s="202">
        <v>0</v>
      </c>
      <c r="U82" s="202">
        <v>9.23</v>
      </c>
      <c r="V82" s="202">
        <v>0.16</v>
      </c>
      <c r="W82" s="202">
        <v>0.35</v>
      </c>
      <c r="X82" s="202">
        <v>0.77</v>
      </c>
      <c r="Y82" s="202">
        <v>0</v>
      </c>
      <c r="Z82" s="202">
        <v>1.83</v>
      </c>
      <c r="AA82" s="202">
        <v>0.71</v>
      </c>
      <c r="AB82" s="202">
        <v>0</v>
      </c>
      <c r="AC82" s="202">
        <v>3.98</v>
      </c>
      <c r="AD82" s="202">
        <v>1.27</v>
      </c>
      <c r="AE82" s="202">
        <v>0</v>
      </c>
      <c r="AF82" s="202">
        <v>0</v>
      </c>
      <c r="AG82" s="202">
        <v>0</v>
      </c>
      <c r="AH82" s="202">
        <v>0</v>
      </c>
      <c r="AI82" s="202">
        <v>53.03</v>
      </c>
      <c r="AJ82" s="202">
        <v>0</v>
      </c>
      <c r="AK82" s="202">
        <v>57.6</v>
      </c>
      <c r="AL82" s="202">
        <v>0</v>
      </c>
      <c r="AM82" s="202">
        <v>0</v>
      </c>
      <c r="AN82" s="202">
        <v>0</v>
      </c>
      <c r="AO82" s="202">
        <v>108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1.6</v>
      </c>
      <c r="E83" s="202">
        <v>0</v>
      </c>
      <c r="F83" s="202">
        <v>0</v>
      </c>
      <c r="G83" s="202">
        <v>17.62</v>
      </c>
      <c r="H83" s="202">
        <v>0</v>
      </c>
      <c r="I83" s="202">
        <v>0</v>
      </c>
      <c r="J83" s="202">
        <v>22.96</v>
      </c>
      <c r="K83" s="202">
        <v>2.5299999999999998</v>
      </c>
      <c r="L83" s="202">
        <v>1.1100000000000001</v>
      </c>
      <c r="M83" s="202">
        <v>0</v>
      </c>
      <c r="N83" s="202">
        <v>0.93</v>
      </c>
      <c r="O83" s="202">
        <v>1.56</v>
      </c>
      <c r="P83" s="202">
        <v>1.6</v>
      </c>
      <c r="Q83" s="202">
        <v>0.16</v>
      </c>
      <c r="R83" s="202">
        <v>0.14000000000000001</v>
      </c>
      <c r="S83" s="202">
        <v>0</v>
      </c>
      <c r="T83" s="202">
        <v>0</v>
      </c>
      <c r="U83" s="202">
        <v>9.23</v>
      </c>
      <c r="V83" s="202">
        <v>0.16</v>
      </c>
      <c r="W83" s="202">
        <v>0.35</v>
      </c>
      <c r="X83" s="202">
        <v>0.77</v>
      </c>
      <c r="Y83" s="202">
        <v>0</v>
      </c>
      <c r="Z83" s="202">
        <v>1.83</v>
      </c>
      <c r="AA83" s="202">
        <v>0.71</v>
      </c>
      <c r="AB83" s="202">
        <v>0</v>
      </c>
      <c r="AC83" s="202">
        <v>3.98</v>
      </c>
      <c r="AD83" s="202">
        <v>1.27</v>
      </c>
      <c r="AE83" s="202">
        <v>0</v>
      </c>
      <c r="AF83" s="202">
        <v>0</v>
      </c>
      <c r="AG83" s="202">
        <v>0</v>
      </c>
      <c r="AH83" s="202">
        <v>0</v>
      </c>
      <c r="AI83" s="202">
        <v>53.03</v>
      </c>
      <c r="AJ83" s="202">
        <v>0</v>
      </c>
      <c r="AK83" s="202">
        <v>57.6</v>
      </c>
      <c r="AL83" s="202">
        <v>0</v>
      </c>
      <c r="AM83" s="202">
        <v>0</v>
      </c>
      <c r="AN83" s="202">
        <v>0</v>
      </c>
      <c r="AO83" s="202">
        <v>108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2.5299999999999998</v>
      </c>
      <c r="E84" s="202">
        <v>0</v>
      </c>
      <c r="F84" s="202">
        <v>0</v>
      </c>
      <c r="G84" s="202">
        <v>17.62</v>
      </c>
      <c r="H84" s="202">
        <v>0</v>
      </c>
      <c r="I84" s="202">
        <v>0</v>
      </c>
      <c r="J84" s="202">
        <v>22.96</v>
      </c>
      <c r="K84" s="202">
        <v>2.5299999999999998</v>
      </c>
      <c r="L84" s="202">
        <v>1.1100000000000001</v>
      </c>
      <c r="M84" s="202">
        <v>0</v>
      </c>
      <c r="N84" s="202">
        <v>0.93</v>
      </c>
      <c r="O84" s="202">
        <v>1.56</v>
      </c>
      <c r="P84" s="202">
        <v>1.6</v>
      </c>
      <c r="Q84" s="202">
        <v>0.16</v>
      </c>
      <c r="R84" s="202">
        <v>0.14000000000000001</v>
      </c>
      <c r="S84" s="202">
        <v>0</v>
      </c>
      <c r="T84" s="202">
        <v>0</v>
      </c>
      <c r="U84" s="202">
        <v>9.23</v>
      </c>
      <c r="V84" s="202">
        <v>0.16</v>
      </c>
      <c r="W84" s="202">
        <v>0.35</v>
      </c>
      <c r="X84" s="202">
        <v>0.77</v>
      </c>
      <c r="Y84" s="202">
        <v>0</v>
      </c>
      <c r="Z84" s="202">
        <v>1.83</v>
      </c>
      <c r="AA84" s="202">
        <v>0.71</v>
      </c>
      <c r="AB84" s="202">
        <v>0</v>
      </c>
      <c r="AC84" s="202">
        <v>3.98</v>
      </c>
      <c r="AD84" s="202">
        <v>1.27</v>
      </c>
      <c r="AE84" s="202">
        <v>0</v>
      </c>
      <c r="AF84" s="202">
        <v>0</v>
      </c>
      <c r="AG84" s="202">
        <v>0</v>
      </c>
      <c r="AH84" s="202">
        <v>0</v>
      </c>
      <c r="AI84" s="202">
        <v>53.03</v>
      </c>
      <c r="AJ84" s="202">
        <v>0</v>
      </c>
      <c r="AK84" s="202">
        <v>57.6</v>
      </c>
      <c r="AL84" s="202">
        <v>0</v>
      </c>
      <c r="AM84" s="202">
        <v>0</v>
      </c>
      <c r="AN84" s="202">
        <v>0</v>
      </c>
      <c r="AO84" s="202">
        <v>108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2.5299999999999998</v>
      </c>
      <c r="E85" s="202">
        <v>0</v>
      </c>
      <c r="F85" s="202">
        <v>0</v>
      </c>
      <c r="G85" s="202">
        <v>17.62</v>
      </c>
      <c r="H85" s="202">
        <v>0</v>
      </c>
      <c r="I85" s="202">
        <v>0</v>
      </c>
      <c r="J85" s="202">
        <v>22.96</v>
      </c>
      <c r="K85" s="202">
        <v>2.5299999999999998</v>
      </c>
      <c r="L85" s="202">
        <v>1.1100000000000001</v>
      </c>
      <c r="M85" s="202">
        <v>0</v>
      </c>
      <c r="N85" s="202">
        <v>0.93</v>
      </c>
      <c r="O85" s="202">
        <v>1.56</v>
      </c>
      <c r="P85" s="202">
        <v>1.6</v>
      </c>
      <c r="Q85" s="202">
        <v>0.16</v>
      </c>
      <c r="R85" s="202">
        <v>0.14000000000000001</v>
      </c>
      <c r="S85" s="202">
        <v>0</v>
      </c>
      <c r="T85" s="202">
        <v>0</v>
      </c>
      <c r="U85" s="202">
        <v>9.23</v>
      </c>
      <c r="V85" s="202">
        <v>0.16</v>
      </c>
      <c r="W85" s="202">
        <v>0.35</v>
      </c>
      <c r="X85" s="202">
        <v>0.77</v>
      </c>
      <c r="Y85" s="202">
        <v>0</v>
      </c>
      <c r="Z85" s="202">
        <v>1.83</v>
      </c>
      <c r="AA85" s="202">
        <v>0.71</v>
      </c>
      <c r="AB85" s="202">
        <v>0</v>
      </c>
      <c r="AC85" s="202">
        <v>3.98</v>
      </c>
      <c r="AD85" s="202">
        <v>1.27</v>
      </c>
      <c r="AE85" s="202">
        <v>0</v>
      </c>
      <c r="AF85" s="202">
        <v>0</v>
      </c>
      <c r="AG85" s="202">
        <v>0</v>
      </c>
      <c r="AH85" s="202">
        <v>0</v>
      </c>
      <c r="AI85" s="202">
        <v>53.03</v>
      </c>
      <c r="AJ85" s="202">
        <v>0</v>
      </c>
      <c r="AK85" s="202">
        <v>57.6</v>
      </c>
      <c r="AL85" s="202">
        <v>0</v>
      </c>
      <c r="AM85" s="202">
        <v>0</v>
      </c>
      <c r="AN85" s="202">
        <v>0</v>
      </c>
      <c r="AO85" s="202">
        <v>108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2.5299999999999998</v>
      </c>
      <c r="E86" s="202">
        <v>0</v>
      </c>
      <c r="F86" s="202">
        <v>0</v>
      </c>
      <c r="G86" s="202">
        <v>17.62</v>
      </c>
      <c r="H86" s="202">
        <v>0</v>
      </c>
      <c r="I86" s="202">
        <v>0</v>
      </c>
      <c r="J86" s="202">
        <v>22.96</v>
      </c>
      <c r="K86" s="202">
        <v>2.5299999999999998</v>
      </c>
      <c r="L86" s="202">
        <v>1.1100000000000001</v>
      </c>
      <c r="M86" s="202">
        <v>0</v>
      </c>
      <c r="N86" s="202">
        <v>0.93</v>
      </c>
      <c r="O86" s="202">
        <v>1.56</v>
      </c>
      <c r="P86" s="202">
        <v>1.6</v>
      </c>
      <c r="Q86" s="202">
        <v>0.16</v>
      </c>
      <c r="R86" s="202">
        <v>0.14000000000000001</v>
      </c>
      <c r="S86" s="202">
        <v>0</v>
      </c>
      <c r="T86" s="202">
        <v>0</v>
      </c>
      <c r="U86" s="202">
        <v>9.23</v>
      </c>
      <c r="V86" s="202">
        <v>0.16</v>
      </c>
      <c r="W86" s="202">
        <v>0.35</v>
      </c>
      <c r="X86" s="202">
        <v>0.77</v>
      </c>
      <c r="Y86" s="202">
        <v>0</v>
      </c>
      <c r="Z86" s="202">
        <v>1.83</v>
      </c>
      <c r="AA86" s="202">
        <v>0.71</v>
      </c>
      <c r="AB86" s="202">
        <v>0</v>
      </c>
      <c r="AC86" s="202">
        <v>3.98</v>
      </c>
      <c r="AD86" s="202">
        <v>1.27</v>
      </c>
      <c r="AE86" s="202">
        <v>0</v>
      </c>
      <c r="AF86" s="202">
        <v>0</v>
      </c>
      <c r="AG86" s="202">
        <v>0</v>
      </c>
      <c r="AH86" s="202">
        <v>0</v>
      </c>
      <c r="AI86" s="202">
        <v>53.03</v>
      </c>
      <c r="AJ86" s="202">
        <v>0</v>
      </c>
      <c r="AK86" s="202">
        <v>57.6</v>
      </c>
      <c r="AL86" s="202">
        <v>0</v>
      </c>
      <c r="AM86" s="202">
        <v>0</v>
      </c>
      <c r="AN86" s="202">
        <v>0</v>
      </c>
      <c r="AO86" s="202">
        <v>108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2.5299999999999998</v>
      </c>
      <c r="E87" s="202">
        <v>0</v>
      </c>
      <c r="F87" s="202">
        <v>0</v>
      </c>
      <c r="G87" s="202">
        <v>17.62</v>
      </c>
      <c r="H87" s="202">
        <v>0</v>
      </c>
      <c r="I87" s="202">
        <v>0</v>
      </c>
      <c r="J87" s="202">
        <v>22.96</v>
      </c>
      <c r="K87" s="202">
        <v>2.5299999999999998</v>
      </c>
      <c r="L87" s="202">
        <v>1.1100000000000001</v>
      </c>
      <c r="M87" s="202">
        <v>0</v>
      </c>
      <c r="N87" s="202">
        <v>0.93</v>
      </c>
      <c r="O87" s="202">
        <v>1.56</v>
      </c>
      <c r="P87" s="202">
        <v>1.6</v>
      </c>
      <c r="Q87" s="202">
        <v>0.16</v>
      </c>
      <c r="R87" s="202">
        <v>0.14000000000000001</v>
      </c>
      <c r="S87" s="202">
        <v>0</v>
      </c>
      <c r="T87" s="202">
        <v>0</v>
      </c>
      <c r="U87" s="202">
        <v>9.23</v>
      </c>
      <c r="V87" s="202">
        <v>0.16</v>
      </c>
      <c r="W87" s="202">
        <v>0.35</v>
      </c>
      <c r="X87" s="202">
        <v>0.77</v>
      </c>
      <c r="Y87" s="202">
        <v>0</v>
      </c>
      <c r="Z87" s="202">
        <v>1.83</v>
      </c>
      <c r="AA87" s="202">
        <v>0.71</v>
      </c>
      <c r="AB87" s="202">
        <v>0</v>
      </c>
      <c r="AC87" s="202">
        <v>3.98</v>
      </c>
      <c r="AD87" s="202">
        <v>1.27</v>
      </c>
      <c r="AE87" s="202">
        <v>0</v>
      </c>
      <c r="AF87" s="202">
        <v>0</v>
      </c>
      <c r="AG87" s="202">
        <v>0</v>
      </c>
      <c r="AH87" s="202">
        <v>0</v>
      </c>
      <c r="AI87" s="202">
        <v>53.03</v>
      </c>
      <c r="AJ87" s="202">
        <v>0</v>
      </c>
      <c r="AK87" s="202">
        <v>57.6</v>
      </c>
      <c r="AL87" s="202">
        <v>0</v>
      </c>
      <c r="AM87" s="202">
        <v>0</v>
      </c>
      <c r="AN87" s="202">
        <v>0</v>
      </c>
      <c r="AO87" s="202">
        <v>108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2.93</v>
      </c>
      <c r="E88" s="202">
        <v>0</v>
      </c>
      <c r="F88" s="202">
        <v>0</v>
      </c>
      <c r="G88" s="202">
        <v>17.62</v>
      </c>
      <c r="H88" s="202">
        <v>0</v>
      </c>
      <c r="I88" s="202">
        <v>0</v>
      </c>
      <c r="J88" s="202">
        <v>22.96</v>
      </c>
      <c r="K88" s="202">
        <v>2.5299999999999998</v>
      </c>
      <c r="L88" s="202">
        <v>1.1100000000000001</v>
      </c>
      <c r="M88" s="202">
        <v>0</v>
      </c>
      <c r="N88" s="202">
        <v>0.93</v>
      </c>
      <c r="O88" s="202">
        <v>1.56</v>
      </c>
      <c r="P88" s="202">
        <v>1.6</v>
      </c>
      <c r="Q88" s="202">
        <v>0.16</v>
      </c>
      <c r="R88" s="202">
        <v>0.14000000000000001</v>
      </c>
      <c r="S88" s="202">
        <v>0</v>
      </c>
      <c r="T88" s="202">
        <v>0</v>
      </c>
      <c r="U88" s="202">
        <v>9.23</v>
      </c>
      <c r="V88" s="202">
        <v>0.16</v>
      </c>
      <c r="W88" s="202">
        <v>0.35</v>
      </c>
      <c r="X88" s="202">
        <v>0.77</v>
      </c>
      <c r="Y88" s="202">
        <v>0</v>
      </c>
      <c r="Z88" s="202">
        <v>1.83</v>
      </c>
      <c r="AA88" s="202">
        <v>0.71</v>
      </c>
      <c r="AB88" s="202">
        <v>0</v>
      </c>
      <c r="AC88" s="202">
        <v>3.98</v>
      </c>
      <c r="AD88" s="202">
        <v>1.27</v>
      </c>
      <c r="AE88" s="202">
        <v>0</v>
      </c>
      <c r="AF88" s="202">
        <v>0</v>
      </c>
      <c r="AG88" s="202">
        <v>0</v>
      </c>
      <c r="AH88" s="202">
        <v>0</v>
      </c>
      <c r="AI88" s="202">
        <v>53.03</v>
      </c>
      <c r="AJ88" s="202">
        <v>0</v>
      </c>
      <c r="AK88" s="202">
        <v>57.6</v>
      </c>
      <c r="AL88" s="202">
        <v>0</v>
      </c>
      <c r="AM88" s="202">
        <v>0</v>
      </c>
      <c r="AN88" s="202">
        <v>0</v>
      </c>
      <c r="AO88" s="202">
        <v>108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2.93</v>
      </c>
      <c r="E89" s="202">
        <v>0</v>
      </c>
      <c r="F89" s="202">
        <v>0</v>
      </c>
      <c r="G89" s="202">
        <v>17.62</v>
      </c>
      <c r="H89" s="202">
        <v>0</v>
      </c>
      <c r="I89" s="202">
        <v>0</v>
      </c>
      <c r="J89" s="202">
        <v>22.96</v>
      </c>
      <c r="K89" s="202">
        <v>2.5299999999999998</v>
      </c>
      <c r="L89" s="202">
        <v>1.1100000000000001</v>
      </c>
      <c r="M89" s="202">
        <v>0</v>
      </c>
      <c r="N89" s="202">
        <v>0.93</v>
      </c>
      <c r="O89" s="202">
        <v>1.56</v>
      </c>
      <c r="P89" s="202">
        <v>1.6</v>
      </c>
      <c r="Q89" s="202">
        <v>0.16</v>
      </c>
      <c r="R89" s="202">
        <v>0.14000000000000001</v>
      </c>
      <c r="S89" s="202">
        <v>0</v>
      </c>
      <c r="T89" s="202">
        <v>0</v>
      </c>
      <c r="U89" s="202">
        <v>9.23</v>
      </c>
      <c r="V89" s="202">
        <v>0.16</v>
      </c>
      <c r="W89" s="202">
        <v>0.35</v>
      </c>
      <c r="X89" s="202">
        <v>0.77</v>
      </c>
      <c r="Y89" s="202">
        <v>0</v>
      </c>
      <c r="Z89" s="202">
        <v>1.83</v>
      </c>
      <c r="AA89" s="202">
        <v>0.71</v>
      </c>
      <c r="AB89" s="202">
        <v>0</v>
      </c>
      <c r="AC89" s="202">
        <v>10.34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53.03</v>
      </c>
      <c r="AJ89" s="202">
        <v>0</v>
      </c>
      <c r="AK89" s="202">
        <v>57.6</v>
      </c>
      <c r="AL89" s="202">
        <v>0</v>
      </c>
      <c r="AM89" s="202">
        <v>0</v>
      </c>
      <c r="AN89" s="202">
        <v>0</v>
      </c>
      <c r="AO89" s="202">
        <v>108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2.93</v>
      </c>
      <c r="E90" s="202">
        <v>0</v>
      </c>
      <c r="F90" s="202">
        <v>0</v>
      </c>
      <c r="G90" s="202">
        <v>17.62</v>
      </c>
      <c r="H90" s="202">
        <v>0</v>
      </c>
      <c r="I90" s="202">
        <v>0</v>
      </c>
      <c r="J90" s="202">
        <v>22.96</v>
      </c>
      <c r="K90" s="202">
        <v>2.5299999999999998</v>
      </c>
      <c r="L90" s="202">
        <v>1.1100000000000001</v>
      </c>
      <c r="M90" s="202">
        <v>0</v>
      </c>
      <c r="N90" s="202">
        <v>0.93</v>
      </c>
      <c r="O90" s="202">
        <v>1.56</v>
      </c>
      <c r="P90" s="202">
        <v>1.6</v>
      </c>
      <c r="Q90" s="202">
        <v>0.16</v>
      </c>
      <c r="R90" s="202">
        <v>0.14000000000000001</v>
      </c>
      <c r="S90" s="202">
        <v>0</v>
      </c>
      <c r="T90" s="202">
        <v>0</v>
      </c>
      <c r="U90" s="202">
        <v>9.23</v>
      </c>
      <c r="V90" s="202">
        <v>0.16</v>
      </c>
      <c r="W90" s="202">
        <v>0.35</v>
      </c>
      <c r="X90" s="202">
        <v>0.77</v>
      </c>
      <c r="Y90" s="202">
        <v>0</v>
      </c>
      <c r="Z90" s="202">
        <v>1.83</v>
      </c>
      <c r="AA90" s="202">
        <v>0.71</v>
      </c>
      <c r="AB90" s="202">
        <v>0</v>
      </c>
      <c r="AC90" s="202">
        <v>10.34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53.03</v>
      </c>
      <c r="AJ90" s="202">
        <v>0</v>
      </c>
      <c r="AK90" s="202">
        <v>57.6</v>
      </c>
      <c r="AL90" s="202">
        <v>0</v>
      </c>
      <c r="AM90" s="202">
        <v>0</v>
      </c>
      <c r="AN90" s="202">
        <v>0</v>
      </c>
      <c r="AO90" s="202">
        <v>108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2.93</v>
      </c>
      <c r="E91" s="202">
        <v>0</v>
      </c>
      <c r="F91" s="202">
        <v>0</v>
      </c>
      <c r="G91" s="202">
        <v>17.68</v>
      </c>
      <c r="H91" s="202">
        <v>0</v>
      </c>
      <c r="I91" s="202">
        <v>0</v>
      </c>
      <c r="J91" s="202">
        <v>22.96</v>
      </c>
      <c r="K91" s="202">
        <v>2.5299999999999998</v>
      </c>
      <c r="L91" s="202">
        <v>1.1100000000000001</v>
      </c>
      <c r="M91" s="202">
        <v>0</v>
      </c>
      <c r="N91" s="202">
        <v>0.93</v>
      </c>
      <c r="O91" s="202">
        <v>1.56</v>
      </c>
      <c r="P91" s="202">
        <v>1.6</v>
      </c>
      <c r="Q91" s="202">
        <v>0.16</v>
      </c>
      <c r="R91" s="202">
        <v>0.14000000000000001</v>
      </c>
      <c r="S91" s="202">
        <v>0</v>
      </c>
      <c r="T91" s="202">
        <v>0</v>
      </c>
      <c r="U91" s="202">
        <v>9.23</v>
      </c>
      <c r="V91" s="202">
        <v>0.16</v>
      </c>
      <c r="W91" s="202">
        <v>0.35</v>
      </c>
      <c r="X91" s="202">
        <v>0.77</v>
      </c>
      <c r="Y91" s="202">
        <v>0</v>
      </c>
      <c r="Z91" s="202">
        <v>1.83</v>
      </c>
      <c r="AA91" s="202">
        <v>0.71</v>
      </c>
      <c r="AB91" s="202">
        <v>0</v>
      </c>
      <c r="AC91" s="202">
        <v>10.34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53.03</v>
      </c>
      <c r="AJ91" s="202">
        <v>0</v>
      </c>
      <c r="AK91" s="202">
        <v>57.6</v>
      </c>
      <c r="AL91" s="202">
        <v>0</v>
      </c>
      <c r="AM91" s="202">
        <v>0</v>
      </c>
      <c r="AN91" s="202">
        <v>0</v>
      </c>
      <c r="AO91" s="202">
        <v>108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2.93</v>
      </c>
      <c r="E92" s="202">
        <v>0</v>
      </c>
      <c r="F92" s="202">
        <v>0</v>
      </c>
      <c r="G92" s="202">
        <v>17.68</v>
      </c>
      <c r="H92" s="202">
        <v>0</v>
      </c>
      <c r="I92" s="202">
        <v>0</v>
      </c>
      <c r="J92" s="202">
        <v>22.96</v>
      </c>
      <c r="K92" s="202">
        <v>2.5299999999999998</v>
      </c>
      <c r="L92" s="202">
        <v>1.1100000000000001</v>
      </c>
      <c r="M92" s="202">
        <v>0</v>
      </c>
      <c r="N92" s="202">
        <v>0.93</v>
      </c>
      <c r="O92" s="202">
        <v>1.56</v>
      </c>
      <c r="P92" s="202">
        <v>1.6</v>
      </c>
      <c r="Q92" s="202">
        <v>0.16</v>
      </c>
      <c r="R92" s="202">
        <v>0.14000000000000001</v>
      </c>
      <c r="S92" s="202">
        <v>0</v>
      </c>
      <c r="T92" s="202">
        <v>0</v>
      </c>
      <c r="U92" s="202">
        <v>9.23</v>
      </c>
      <c r="V92" s="202">
        <v>0.16</v>
      </c>
      <c r="W92" s="202">
        <v>0.35</v>
      </c>
      <c r="X92" s="202">
        <v>0.77</v>
      </c>
      <c r="Y92" s="202">
        <v>0</v>
      </c>
      <c r="Z92" s="202">
        <v>1.83</v>
      </c>
      <c r="AA92" s="202">
        <v>0.71</v>
      </c>
      <c r="AB92" s="202">
        <v>0</v>
      </c>
      <c r="AC92" s="202">
        <v>10.34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53.03</v>
      </c>
      <c r="AJ92" s="202">
        <v>0</v>
      </c>
      <c r="AK92" s="202">
        <v>57.6</v>
      </c>
      <c r="AL92" s="202">
        <v>0</v>
      </c>
      <c r="AM92" s="202">
        <v>0</v>
      </c>
      <c r="AN92" s="202">
        <v>0</v>
      </c>
      <c r="AO92" s="202">
        <v>108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4.2699999999999996</v>
      </c>
      <c r="E93" s="202">
        <v>0</v>
      </c>
      <c r="F93" s="202">
        <v>0</v>
      </c>
      <c r="G93" s="202">
        <v>17.68</v>
      </c>
      <c r="H93" s="202">
        <v>0</v>
      </c>
      <c r="I93" s="202">
        <v>0</v>
      </c>
      <c r="J93" s="202">
        <v>22.96</v>
      </c>
      <c r="K93" s="202">
        <v>2.5299999999999998</v>
      </c>
      <c r="L93" s="202">
        <v>1.1100000000000001</v>
      </c>
      <c r="M93" s="202">
        <v>0</v>
      </c>
      <c r="N93" s="202">
        <v>0.93</v>
      </c>
      <c r="O93" s="202">
        <v>1.56</v>
      </c>
      <c r="P93" s="202">
        <v>1.6</v>
      </c>
      <c r="Q93" s="202">
        <v>0.16</v>
      </c>
      <c r="R93" s="202">
        <v>0.14000000000000001</v>
      </c>
      <c r="S93" s="202">
        <v>0</v>
      </c>
      <c r="T93" s="202">
        <v>0</v>
      </c>
      <c r="U93" s="202">
        <v>9.23</v>
      </c>
      <c r="V93" s="202">
        <v>0.16</v>
      </c>
      <c r="W93" s="202">
        <v>0.35</v>
      </c>
      <c r="X93" s="202">
        <v>0.77</v>
      </c>
      <c r="Y93" s="202">
        <v>0</v>
      </c>
      <c r="Z93" s="202">
        <v>1.83</v>
      </c>
      <c r="AA93" s="202">
        <v>0.71</v>
      </c>
      <c r="AB93" s="202">
        <v>0</v>
      </c>
      <c r="AC93" s="202">
        <v>10.34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53.03</v>
      </c>
      <c r="AJ93" s="202">
        <v>0</v>
      </c>
      <c r="AK93" s="202">
        <v>57.6</v>
      </c>
      <c r="AL93" s="202">
        <v>0</v>
      </c>
      <c r="AM93" s="202">
        <v>0</v>
      </c>
      <c r="AN93" s="202">
        <v>0</v>
      </c>
      <c r="AO93" s="202">
        <v>108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4.2699999999999996</v>
      </c>
      <c r="E94" s="202">
        <v>0</v>
      </c>
      <c r="F94" s="202">
        <v>0</v>
      </c>
      <c r="G94" s="202">
        <v>17.68</v>
      </c>
      <c r="H94" s="202">
        <v>0</v>
      </c>
      <c r="I94" s="202">
        <v>0</v>
      </c>
      <c r="J94" s="202">
        <v>22.96</v>
      </c>
      <c r="K94" s="202">
        <v>2.5299999999999998</v>
      </c>
      <c r="L94" s="202">
        <v>1.1100000000000001</v>
      </c>
      <c r="M94" s="202">
        <v>0</v>
      </c>
      <c r="N94" s="202">
        <v>0.93</v>
      </c>
      <c r="O94" s="202">
        <v>1.56</v>
      </c>
      <c r="P94" s="202">
        <v>1.6</v>
      </c>
      <c r="Q94" s="202">
        <v>0.16</v>
      </c>
      <c r="R94" s="202">
        <v>0.14000000000000001</v>
      </c>
      <c r="S94" s="202">
        <v>0</v>
      </c>
      <c r="T94" s="202">
        <v>0</v>
      </c>
      <c r="U94" s="202">
        <v>9.23</v>
      </c>
      <c r="V94" s="202">
        <v>0.16</v>
      </c>
      <c r="W94" s="202">
        <v>0.35</v>
      </c>
      <c r="X94" s="202">
        <v>0.77</v>
      </c>
      <c r="Y94" s="202">
        <v>0</v>
      </c>
      <c r="Z94" s="202">
        <v>1.83</v>
      </c>
      <c r="AA94" s="202">
        <v>0.71</v>
      </c>
      <c r="AB94" s="202">
        <v>0</v>
      </c>
      <c r="AC94" s="202">
        <v>10.34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53.03</v>
      </c>
      <c r="AJ94" s="202">
        <v>0</v>
      </c>
      <c r="AK94" s="202">
        <v>57.6</v>
      </c>
      <c r="AL94" s="202">
        <v>0</v>
      </c>
      <c r="AM94" s="202">
        <v>0</v>
      </c>
      <c r="AN94" s="202">
        <v>0</v>
      </c>
      <c r="AO94" s="202">
        <v>108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4.2699999999999996</v>
      </c>
      <c r="E95" s="202">
        <v>0</v>
      </c>
      <c r="F95" s="202">
        <v>0</v>
      </c>
      <c r="G95" s="202">
        <v>17.68</v>
      </c>
      <c r="H95" s="202">
        <v>0</v>
      </c>
      <c r="I95" s="202">
        <v>0</v>
      </c>
      <c r="J95" s="202">
        <v>22.96</v>
      </c>
      <c r="K95" s="202">
        <v>2.5299999999999998</v>
      </c>
      <c r="L95" s="202">
        <v>1.1100000000000001</v>
      </c>
      <c r="M95" s="202">
        <v>0</v>
      </c>
      <c r="N95" s="202">
        <v>0.93</v>
      </c>
      <c r="O95" s="202">
        <v>1.56</v>
      </c>
      <c r="P95" s="202">
        <v>1.6</v>
      </c>
      <c r="Q95" s="202">
        <v>0.16</v>
      </c>
      <c r="R95" s="202">
        <v>0.14000000000000001</v>
      </c>
      <c r="S95" s="202">
        <v>0</v>
      </c>
      <c r="T95" s="202">
        <v>0</v>
      </c>
      <c r="U95" s="202">
        <v>9.23</v>
      </c>
      <c r="V95" s="202">
        <v>0.16</v>
      </c>
      <c r="W95" s="202">
        <v>0.35</v>
      </c>
      <c r="X95" s="202">
        <v>0.77</v>
      </c>
      <c r="Y95" s="202">
        <v>0</v>
      </c>
      <c r="Z95" s="202">
        <v>1.83</v>
      </c>
      <c r="AA95" s="202">
        <v>0.71</v>
      </c>
      <c r="AB95" s="202">
        <v>0</v>
      </c>
      <c r="AC95" s="202">
        <v>10.34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53.03</v>
      </c>
      <c r="AJ95" s="202">
        <v>0</v>
      </c>
      <c r="AK95" s="202">
        <v>57.6</v>
      </c>
      <c r="AL95" s="202">
        <v>0</v>
      </c>
      <c r="AM95" s="202">
        <v>0</v>
      </c>
      <c r="AN95" s="202">
        <v>0</v>
      </c>
      <c r="AO95" s="202">
        <v>108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5.07</v>
      </c>
      <c r="E96" s="202">
        <v>0</v>
      </c>
      <c r="F96" s="202">
        <v>0</v>
      </c>
      <c r="G96" s="202">
        <v>17.68</v>
      </c>
      <c r="H96" s="202">
        <v>0</v>
      </c>
      <c r="I96" s="202">
        <v>0</v>
      </c>
      <c r="J96" s="202">
        <v>22.96</v>
      </c>
      <c r="K96" s="202">
        <v>2.5299999999999998</v>
      </c>
      <c r="L96" s="202">
        <v>1.1100000000000001</v>
      </c>
      <c r="M96" s="202">
        <v>0</v>
      </c>
      <c r="N96" s="202">
        <v>0.93</v>
      </c>
      <c r="O96" s="202">
        <v>1.56</v>
      </c>
      <c r="P96" s="202">
        <v>1.6</v>
      </c>
      <c r="Q96" s="202">
        <v>0.16</v>
      </c>
      <c r="R96" s="202">
        <v>0.14000000000000001</v>
      </c>
      <c r="S96" s="202">
        <v>0</v>
      </c>
      <c r="T96" s="202">
        <v>0</v>
      </c>
      <c r="U96" s="202">
        <v>9.23</v>
      </c>
      <c r="V96" s="202">
        <v>0.16</v>
      </c>
      <c r="W96" s="202">
        <v>0.35</v>
      </c>
      <c r="X96" s="202">
        <v>0.77</v>
      </c>
      <c r="Y96" s="202">
        <v>0</v>
      </c>
      <c r="Z96" s="202">
        <v>1.83</v>
      </c>
      <c r="AA96" s="202">
        <v>0.71</v>
      </c>
      <c r="AB96" s="202">
        <v>0</v>
      </c>
      <c r="AC96" s="202">
        <v>10.34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53.03</v>
      </c>
      <c r="AJ96" s="202">
        <v>0</v>
      </c>
      <c r="AK96" s="202">
        <v>57.6</v>
      </c>
      <c r="AL96" s="202">
        <v>0</v>
      </c>
      <c r="AM96" s="202">
        <v>0</v>
      </c>
      <c r="AN96" s="202">
        <v>0</v>
      </c>
      <c r="AO96" s="202">
        <v>108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5.07</v>
      </c>
      <c r="E97" s="202">
        <v>0</v>
      </c>
      <c r="F97" s="202">
        <v>0</v>
      </c>
      <c r="G97" s="202">
        <v>17.68</v>
      </c>
      <c r="H97" s="202">
        <v>0</v>
      </c>
      <c r="I97" s="202">
        <v>0</v>
      </c>
      <c r="J97" s="202">
        <v>22.96</v>
      </c>
      <c r="K97" s="202">
        <v>2.5299999999999998</v>
      </c>
      <c r="L97" s="202">
        <v>1.1100000000000001</v>
      </c>
      <c r="M97" s="202">
        <v>0</v>
      </c>
      <c r="N97" s="202">
        <v>0.93</v>
      </c>
      <c r="O97" s="202">
        <v>1.56</v>
      </c>
      <c r="P97" s="202">
        <v>1.6</v>
      </c>
      <c r="Q97" s="202">
        <v>0.16</v>
      </c>
      <c r="R97" s="202">
        <v>0.14000000000000001</v>
      </c>
      <c r="S97" s="202">
        <v>0</v>
      </c>
      <c r="T97" s="202">
        <v>0</v>
      </c>
      <c r="U97" s="202">
        <v>9.23</v>
      </c>
      <c r="V97" s="202">
        <v>0.16</v>
      </c>
      <c r="W97" s="202">
        <v>0.35</v>
      </c>
      <c r="X97" s="202">
        <v>0.77</v>
      </c>
      <c r="Y97" s="202">
        <v>0</v>
      </c>
      <c r="Z97" s="202">
        <v>1.83</v>
      </c>
      <c r="AA97" s="202">
        <v>0.71</v>
      </c>
      <c r="AB97" s="202">
        <v>0</v>
      </c>
      <c r="AC97" s="202">
        <v>10.34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53.03</v>
      </c>
      <c r="AJ97" s="202">
        <v>0</v>
      </c>
      <c r="AK97" s="202">
        <v>57.6</v>
      </c>
      <c r="AL97" s="202">
        <v>0</v>
      </c>
      <c r="AM97" s="202">
        <v>0</v>
      </c>
      <c r="AN97" s="202">
        <v>0</v>
      </c>
      <c r="AO97" s="202">
        <v>108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5.07</v>
      </c>
      <c r="E98" s="202">
        <v>0</v>
      </c>
      <c r="F98" s="202">
        <v>0</v>
      </c>
      <c r="G98" s="202">
        <v>17.68</v>
      </c>
      <c r="H98" s="202">
        <v>0</v>
      </c>
      <c r="I98" s="202">
        <v>0</v>
      </c>
      <c r="J98" s="202">
        <v>22.96</v>
      </c>
      <c r="K98" s="202">
        <v>2.5299999999999998</v>
      </c>
      <c r="L98" s="202">
        <v>1.1100000000000001</v>
      </c>
      <c r="M98" s="202">
        <v>0</v>
      </c>
      <c r="N98" s="202">
        <v>0.93</v>
      </c>
      <c r="O98" s="202">
        <v>1.56</v>
      </c>
      <c r="P98" s="202">
        <v>1.6</v>
      </c>
      <c r="Q98" s="202">
        <v>0.16</v>
      </c>
      <c r="R98" s="202">
        <v>0.14000000000000001</v>
      </c>
      <c r="S98" s="202">
        <v>0</v>
      </c>
      <c r="T98" s="202">
        <v>0</v>
      </c>
      <c r="U98" s="202">
        <v>9.23</v>
      </c>
      <c r="V98" s="202">
        <v>0.16</v>
      </c>
      <c r="W98" s="202">
        <v>0.35</v>
      </c>
      <c r="X98" s="202">
        <v>0.77</v>
      </c>
      <c r="Y98" s="202">
        <v>0</v>
      </c>
      <c r="Z98" s="202">
        <v>1.83</v>
      </c>
      <c r="AA98" s="202">
        <v>0.71</v>
      </c>
      <c r="AB98" s="202">
        <v>0</v>
      </c>
      <c r="AC98" s="202">
        <v>10.34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53.03</v>
      </c>
      <c r="AJ98" s="202">
        <v>0</v>
      </c>
      <c r="AK98" s="202">
        <v>57.6</v>
      </c>
      <c r="AL98" s="202">
        <v>0</v>
      </c>
      <c r="AM98" s="202">
        <v>0</v>
      </c>
      <c r="AN98" s="202">
        <v>0</v>
      </c>
      <c r="AO98" s="202">
        <v>108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0.15556750000000033</v>
      </c>
      <c r="E99">
        <f t="shared" si="0"/>
        <v>0</v>
      </c>
      <c r="F99">
        <f t="shared" si="0"/>
        <v>0</v>
      </c>
      <c r="G99">
        <f t="shared" si="0"/>
        <v>0.42291999999999985</v>
      </c>
      <c r="H99">
        <f t="shared" si="0"/>
        <v>0</v>
      </c>
      <c r="I99">
        <f t="shared" si="0"/>
        <v>0</v>
      </c>
      <c r="J99">
        <f t="shared" si="0"/>
        <v>0.55020000000000036</v>
      </c>
      <c r="K99">
        <f t="shared" si="0"/>
        <v>0.39282750000000011</v>
      </c>
      <c r="L99">
        <f t="shared" si="0"/>
        <v>0.42470499999999978</v>
      </c>
      <c r="M99">
        <f t="shared" si="0"/>
        <v>0</v>
      </c>
      <c r="N99">
        <f t="shared" si="0"/>
        <v>2.2320000000000041E-2</v>
      </c>
      <c r="O99">
        <f t="shared" si="0"/>
        <v>3.7440000000000043E-2</v>
      </c>
      <c r="P99">
        <f t="shared" si="0"/>
        <v>3.7442499999999934E-2</v>
      </c>
      <c r="Q99">
        <f t="shared" si="0"/>
        <v>1.9789999999999974E-2</v>
      </c>
      <c r="R99">
        <f t="shared" si="0"/>
        <v>1.4019999999999998E-2</v>
      </c>
      <c r="S99">
        <f t="shared" si="0"/>
        <v>0</v>
      </c>
      <c r="T99">
        <f t="shared" si="0"/>
        <v>0</v>
      </c>
      <c r="U99">
        <f t="shared" si="0"/>
        <v>0.16399500000000009</v>
      </c>
      <c r="V99">
        <f t="shared" si="0"/>
        <v>3.8400000000000027E-3</v>
      </c>
      <c r="W99">
        <f t="shared" si="0"/>
        <v>8.4125000000000137E-3</v>
      </c>
      <c r="X99">
        <f t="shared" si="0"/>
        <v>1.854250000000001E-2</v>
      </c>
      <c r="Y99">
        <f t="shared" si="0"/>
        <v>0</v>
      </c>
      <c r="Z99">
        <f t="shared" si="0"/>
        <v>0.20319750000000039</v>
      </c>
      <c r="AA99">
        <f t="shared" si="0"/>
        <v>0.1040924999999998</v>
      </c>
      <c r="AB99">
        <f t="shared" si="0"/>
        <v>0</v>
      </c>
      <c r="AC99">
        <f t="shared" si="0"/>
        <v>0.16288500000000011</v>
      </c>
      <c r="AD99">
        <f t="shared" si="0"/>
        <v>1.7785000000000016E-2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1.2727200000000005</v>
      </c>
      <c r="AJ99">
        <f t="shared" si="0"/>
        <v>0</v>
      </c>
      <c r="AK99">
        <f t="shared" si="0"/>
        <v>1.3587400000000005</v>
      </c>
      <c r="AL99">
        <f t="shared" si="0"/>
        <v>3.3215000000000008E-2</v>
      </c>
      <c r="AM99">
        <f t="shared" si="0"/>
        <v>0</v>
      </c>
      <c r="AN99">
        <f t="shared" si="0"/>
        <v>0</v>
      </c>
      <c r="AO99">
        <f t="shared" si="0"/>
        <v>2.6135999999999986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20</v>
      </c>
      <c r="AJ3" s="202">
        <v>0</v>
      </c>
      <c r="AK3" s="202">
        <v>5.92</v>
      </c>
      <c r="AL3" s="202">
        <v>0</v>
      </c>
      <c r="AM3" s="202">
        <v>0</v>
      </c>
      <c r="AN3" s="202">
        <v>0</v>
      </c>
      <c r="AO3" s="202">
        <v>11.31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20</v>
      </c>
      <c r="AJ4" s="202">
        <v>0</v>
      </c>
      <c r="AK4" s="202">
        <v>5.92</v>
      </c>
      <c r="AL4" s="202">
        <v>0</v>
      </c>
      <c r="AM4" s="202">
        <v>0</v>
      </c>
      <c r="AN4" s="202">
        <v>0</v>
      </c>
      <c r="AO4" s="202">
        <v>11.31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20</v>
      </c>
      <c r="AJ5" s="202">
        <v>0</v>
      </c>
      <c r="AK5" s="202">
        <v>5.92</v>
      </c>
      <c r="AL5" s="202">
        <v>0</v>
      </c>
      <c r="AM5" s="202">
        <v>0</v>
      </c>
      <c r="AN5" s="202">
        <v>0</v>
      </c>
      <c r="AO5" s="202">
        <v>11.31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20</v>
      </c>
      <c r="AJ6" s="202">
        <v>0</v>
      </c>
      <c r="AK6" s="202">
        <v>5.92</v>
      </c>
      <c r="AL6" s="202">
        <v>0</v>
      </c>
      <c r="AM6" s="202">
        <v>0</v>
      </c>
      <c r="AN6" s="202">
        <v>0</v>
      </c>
      <c r="AO6" s="202">
        <v>11.31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20</v>
      </c>
      <c r="AJ7" s="202">
        <v>0</v>
      </c>
      <c r="AK7" s="202">
        <v>5.92</v>
      </c>
      <c r="AL7" s="202">
        <v>0</v>
      </c>
      <c r="AM7" s="202">
        <v>0</v>
      </c>
      <c r="AN7" s="202">
        <v>0</v>
      </c>
      <c r="AO7" s="202">
        <v>11.31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20</v>
      </c>
      <c r="AJ8" s="202">
        <v>0</v>
      </c>
      <c r="AK8" s="202">
        <v>5.92</v>
      </c>
      <c r="AL8" s="202">
        <v>0</v>
      </c>
      <c r="AM8" s="202">
        <v>0</v>
      </c>
      <c r="AN8" s="202">
        <v>0</v>
      </c>
      <c r="AO8" s="202">
        <v>11.31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20</v>
      </c>
      <c r="AJ9" s="202">
        <v>0</v>
      </c>
      <c r="AK9" s="202">
        <v>5.92</v>
      </c>
      <c r="AL9" s="202">
        <v>0</v>
      </c>
      <c r="AM9" s="202">
        <v>0</v>
      </c>
      <c r="AN9" s="202">
        <v>0</v>
      </c>
      <c r="AO9" s="202">
        <v>11.31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20</v>
      </c>
      <c r="AJ10" s="202">
        <v>0</v>
      </c>
      <c r="AK10" s="202">
        <v>5.92</v>
      </c>
      <c r="AL10" s="202">
        <v>0</v>
      </c>
      <c r="AM10" s="202">
        <v>0</v>
      </c>
      <c r="AN10" s="202">
        <v>0</v>
      </c>
      <c r="AO10" s="202">
        <v>11.31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20</v>
      </c>
      <c r="AJ11" s="202">
        <v>0</v>
      </c>
      <c r="AK11" s="202">
        <v>5.92</v>
      </c>
      <c r="AL11" s="202">
        <v>0</v>
      </c>
      <c r="AM11" s="202">
        <v>0</v>
      </c>
      <c r="AN11" s="202">
        <v>0</v>
      </c>
      <c r="AO11" s="202">
        <v>11.31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20</v>
      </c>
      <c r="AJ12" s="202">
        <v>0</v>
      </c>
      <c r="AK12" s="202">
        <v>5.92</v>
      </c>
      <c r="AL12" s="202">
        <v>0</v>
      </c>
      <c r="AM12" s="202">
        <v>0</v>
      </c>
      <c r="AN12" s="202">
        <v>0</v>
      </c>
      <c r="AO12" s="202">
        <v>11.31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20</v>
      </c>
      <c r="AJ13" s="202">
        <v>0</v>
      </c>
      <c r="AK13" s="202">
        <v>5.92</v>
      </c>
      <c r="AL13" s="202">
        <v>0</v>
      </c>
      <c r="AM13" s="202">
        <v>0</v>
      </c>
      <c r="AN13" s="202">
        <v>0</v>
      </c>
      <c r="AO13" s="202">
        <v>11.31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20</v>
      </c>
      <c r="AJ14" s="202">
        <v>0</v>
      </c>
      <c r="AK14" s="202">
        <v>5.92</v>
      </c>
      <c r="AL14" s="202">
        <v>0</v>
      </c>
      <c r="AM14" s="202">
        <v>0</v>
      </c>
      <c r="AN14" s="202">
        <v>0</v>
      </c>
      <c r="AO14" s="202">
        <v>11.31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20</v>
      </c>
      <c r="AJ15" s="202">
        <v>0</v>
      </c>
      <c r="AK15" s="202">
        <v>5.92</v>
      </c>
      <c r="AL15" s="202">
        <v>0</v>
      </c>
      <c r="AM15" s="202">
        <v>0</v>
      </c>
      <c r="AN15" s="202">
        <v>0</v>
      </c>
      <c r="AO15" s="202">
        <v>11.31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20</v>
      </c>
      <c r="AJ16" s="202">
        <v>0</v>
      </c>
      <c r="AK16" s="202">
        <v>5.92</v>
      </c>
      <c r="AL16" s="202">
        <v>0</v>
      </c>
      <c r="AM16" s="202">
        <v>0</v>
      </c>
      <c r="AN16" s="202">
        <v>0</v>
      </c>
      <c r="AO16" s="202">
        <v>11.31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20</v>
      </c>
      <c r="AJ17" s="202">
        <v>0</v>
      </c>
      <c r="AK17" s="202">
        <v>5.92</v>
      </c>
      <c r="AL17" s="202">
        <v>0</v>
      </c>
      <c r="AM17" s="202">
        <v>0</v>
      </c>
      <c r="AN17" s="202">
        <v>0</v>
      </c>
      <c r="AO17" s="202">
        <v>11.31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20</v>
      </c>
      <c r="AJ18" s="202">
        <v>0</v>
      </c>
      <c r="AK18" s="202">
        <v>5.92</v>
      </c>
      <c r="AL18" s="202">
        <v>0</v>
      </c>
      <c r="AM18" s="202">
        <v>0</v>
      </c>
      <c r="AN18" s="202">
        <v>0</v>
      </c>
      <c r="AO18" s="202">
        <v>11.31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20</v>
      </c>
      <c r="AJ19" s="202">
        <v>0</v>
      </c>
      <c r="AK19" s="202">
        <v>5.92</v>
      </c>
      <c r="AL19" s="202">
        <v>0</v>
      </c>
      <c r="AM19" s="202">
        <v>0</v>
      </c>
      <c r="AN19" s="202">
        <v>0</v>
      </c>
      <c r="AO19" s="202">
        <v>11.31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20</v>
      </c>
      <c r="AJ20" s="202">
        <v>0</v>
      </c>
      <c r="AK20" s="202">
        <v>5.92</v>
      </c>
      <c r="AL20" s="202">
        <v>0</v>
      </c>
      <c r="AM20" s="202">
        <v>0</v>
      </c>
      <c r="AN20" s="202">
        <v>0</v>
      </c>
      <c r="AO20" s="202">
        <v>11.31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20</v>
      </c>
      <c r="AJ21" s="202">
        <v>0</v>
      </c>
      <c r="AK21" s="202">
        <v>5.92</v>
      </c>
      <c r="AL21" s="202">
        <v>0</v>
      </c>
      <c r="AM21" s="202">
        <v>0</v>
      </c>
      <c r="AN21" s="202">
        <v>0</v>
      </c>
      <c r="AO21" s="202">
        <v>11.31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20</v>
      </c>
      <c r="AJ22" s="202">
        <v>0</v>
      </c>
      <c r="AK22" s="202">
        <v>5.92</v>
      </c>
      <c r="AL22" s="202">
        <v>0</v>
      </c>
      <c r="AM22" s="202">
        <v>0</v>
      </c>
      <c r="AN22" s="202">
        <v>0</v>
      </c>
      <c r="AO22" s="202">
        <v>11.31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20</v>
      </c>
      <c r="AJ23" s="202">
        <v>0</v>
      </c>
      <c r="AK23" s="202">
        <v>5.92</v>
      </c>
      <c r="AL23" s="202">
        <v>0</v>
      </c>
      <c r="AM23" s="202">
        <v>0</v>
      </c>
      <c r="AN23" s="202">
        <v>0</v>
      </c>
      <c r="AO23" s="202">
        <v>11.31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20</v>
      </c>
      <c r="AJ24" s="202">
        <v>0</v>
      </c>
      <c r="AK24" s="202">
        <v>5.92</v>
      </c>
      <c r="AL24" s="202">
        <v>0</v>
      </c>
      <c r="AM24" s="202">
        <v>0</v>
      </c>
      <c r="AN24" s="202">
        <v>0</v>
      </c>
      <c r="AO24" s="202">
        <v>11.31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20</v>
      </c>
      <c r="AJ25" s="202">
        <v>0</v>
      </c>
      <c r="AK25" s="202">
        <v>5.92</v>
      </c>
      <c r="AL25" s="202">
        <v>0</v>
      </c>
      <c r="AM25" s="202">
        <v>0</v>
      </c>
      <c r="AN25" s="202">
        <v>0</v>
      </c>
      <c r="AO25" s="202">
        <v>11.31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20</v>
      </c>
      <c r="AJ26" s="202">
        <v>0</v>
      </c>
      <c r="AK26" s="202">
        <v>5.92</v>
      </c>
      <c r="AL26" s="202">
        <v>0</v>
      </c>
      <c r="AM26" s="202">
        <v>0</v>
      </c>
      <c r="AN26" s="202">
        <v>0</v>
      </c>
      <c r="AO26" s="202">
        <v>11.31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20</v>
      </c>
      <c r="AJ27" s="202">
        <v>0</v>
      </c>
      <c r="AK27" s="202">
        <v>5.92</v>
      </c>
      <c r="AL27" s="202">
        <v>0</v>
      </c>
      <c r="AM27" s="202">
        <v>0</v>
      </c>
      <c r="AN27" s="202">
        <v>0</v>
      </c>
      <c r="AO27" s="202">
        <v>11.31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20</v>
      </c>
      <c r="AJ28" s="202">
        <v>0</v>
      </c>
      <c r="AK28" s="202">
        <v>5.92</v>
      </c>
      <c r="AL28" s="202">
        <v>0</v>
      </c>
      <c r="AM28" s="202">
        <v>0</v>
      </c>
      <c r="AN28" s="202">
        <v>0</v>
      </c>
      <c r="AO28" s="202">
        <v>11.31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20</v>
      </c>
      <c r="AJ29" s="202">
        <v>0</v>
      </c>
      <c r="AK29" s="202">
        <v>5.92</v>
      </c>
      <c r="AL29" s="202">
        <v>0</v>
      </c>
      <c r="AM29" s="202">
        <v>0</v>
      </c>
      <c r="AN29" s="202">
        <v>0</v>
      </c>
      <c r="AO29" s="202">
        <v>11.31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20</v>
      </c>
      <c r="AJ30" s="202">
        <v>0</v>
      </c>
      <c r="AK30" s="202">
        <v>5.92</v>
      </c>
      <c r="AL30" s="202">
        <v>0</v>
      </c>
      <c r="AM30" s="202">
        <v>0</v>
      </c>
      <c r="AN30" s="202">
        <v>0</v>
      </c>
      <c r="AO30" s="202">
        <v>11.31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20</v>
      </c>
      <c r="AJ31" s="202">
        <v>0</v>
      </c>
      <c r="AK31" s="202">
        <v>5.92</v>
      </c>
      <c r="AL31" s="202">
        <v>0</v>
      </c>
      <c r="AM31" s="202">
        <v>0</v>
      </c>
      <c r="AN31" s="202">
        <v>0</v>
      </c>
      <c r="AO31" s="202">
        <v>11.31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20</v>
      </c>
      <c r="AJ32" s="202">
        <v>0</v>
      </c>
      <c r="AK32" s="202">
        <v>5.92</v>
      </c>
      <c r="AL32" s="202">
        <v>0</v>
      </c>
      <c r="AM32" s="202">
        <v>0</v>
      </c>
      <c r="AN32" s="202">
        <v>0</v>
      </c>
      <c r="AO32" s="202">
        <v>11.31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20</v>
      </c>
      <c r="AJ33" s="202">
        <v>0</v>
      </c>
      <c r="AK33" s="202">
        <v>5.92</v>
      </c>
      <c r="AL33" s="202">
        <v>0</v>
      </c>
      <c r="AM33" s="202">
        <v>0</v>
      </c>
      <c r="AN33" s="202">
        <v>0</v>
      </c>
      <c r="AO33" s="202">
        <v>11.31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20</v>
      </c>
      <c r="AJ34" s="202">
        <v>0</v>
      </c>
      <c r="AK34" s="202">
        <v>5.92</v>
      </c>
      <c r="AL34" s="202">
        <v>0</v>
      </c>
      <c r="AM34" s="202">
        <v>0</v>
      </c>
      <c r="AN34" s="202">
        <v>0</v>
      </c>
      <c r="AO34" s="202">
        <v>11.31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20</v>
      </c>
      <c r="AJ35" s="202">
        <v>0</v>
      </c>
      <c r="AK35" s="202">
        <v>5.96</v>
      </c>
      <c r="AL35" s="202">
        <v>0</v>
      </c>
      <c r="AM35" s="202">
        <v>0</v>
      </c>
      <c r="AN35" s="202">
        <v>0</v>
      </c>
      <c r="AO35" s="202">
        <v>11.31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20</v>
      </c>
      <c r="AJ36" s="202">
        <v>0</v>
      </c>
      <c r="AK36" s="202">
        <v>5.96</v>
      </c>
      <c r="AL36" s="202">
        <v>0</v>
      </c>
      <c r="AM36" s="202">
        <v>0</v>
      </c>
      <c r="AN36" s="202">
        <v>0</v>
      </c>
      <c r="AO36" s="202">
        <v>11.31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20</v>
      </c>
      <c r="AJ37" s="202">
        <v>0</v>
      </c>
      <c r="AK37" s="202">
        <v>5.96</v>
      </c>
      <c r="AL37" s="202">
        <v>0</v>
      </c>
      <c r="AM37" s="202">
        <v>0</v>
      </c>
      <c r="AN37" s="202">
        <v>0</v>
      </c>
      <c r="AO37" s="202">
        <v>11.31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20</v>
      </c>
      <c r="AJ38" s="202">
        <v>0</v>
      </c>
      <c r="AK38" s="202">
        <v>5.96</v>
      </c>
      <c r="AL38" s="202">
        <v>0</v>
      </c>
      <c r="AM38" s="202">
        <v>0</v>
      </c>
      <c r="AN38" s="202">
        <v>0</v>
      </c>
      <c r="AO38" s="202">
        <v>11.31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20</v>
      </c>
      <c r="AJ39" s="202">
        <v>0</v>
      </c>
      <c r="AK39" s="202">
        <v>5.92</v>
      </c>
      <c r="AL39" s="202">
        <v>0</v>
      </c>
      <c r="AM39" s="202">
        <v>0</v>
      </c>
      <c r="AN39" s="202">
        <v>0</v>
      </c>
      <c r="AO39" s="202">
        <v>10.94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20</v>
      </c>
      <c r="AJ40" s="202">
        <v>0</v>
      </c>
      <c r="AK40" s="202">
        <v>5.92</v>
      </c>
      <c r="AL40" s="202">
        <v>0</v>
      </c>
      <c r="AM40" s="202">
        <v>0</v>
      </c>
      <c r="AN40" s="202">
        <v>0</v>
      </c>
      <c r="AO40" s="202">
        <v>10.94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20</v>
      </c>
      <c r="AJ41" s="202">
        <v>0</v>
      </c>
      <c r="AK41" s="202">
        <v>5.92</v>
      </c>
      <c r="AL41" s="202">
        <v>0</v>
      </c>
      <c r="AM41" s="202">
        <v>0</v>
      </c>
      <c r="AN41" s="202">
        <v>0</v>
      </c>
      <c r="AO41" s="202">
        <v>10.94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20</v>
      </c>
      <c r="AJ42" s="202">
        <v>0</v>
      </c>
      <c r="AK42" s="202">
        <v>5.92</v>
      </c>
      <c r="AL42" s="202">
        <v>0</v>
      </c>
      <c r="AM42" s="202">
        <v>0</v>
      </c>
      <c r="AN42" s="202">
        <v>0</v>
      </c>
      <c r="AO42" s="202">
        <v>10.94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20</v>
      </c>
      <c r="AJ43" s="202">
        <v>0</v>
      </c>
      <c r="AK43" s="202">
        <v>5.92</v>
      </c>
      <c r="AL43" s="202">
        <v>0</v>
      </c>
      <c r="AM43" s="202">
        <v>0</v>
      </c>
      <c r="AN43" s="202">
        <v>0</v>
      </c>
      <c r="AO43" s="202">
        <v>10.94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20</v>
      </c>
      <c r="AJ44" s="202">
        <v>0</v>
      </c>
      <c r="AK44" s="202">
        <v>5.92</v>
      </c>
      <c r="AL44" s="202">
        <v>0</v>
      </c>
      <c r="AM44" s="202">
        <v>0</v>
      </c>
      <c r="AN44" s="202">
        <v>0</v>
      </c>
      <c r="AO44" s="202">
        <v>10.94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20</v>
      </c>
      <c r="AJ45" s="202">
        <v>0</v>
      </c>
      <c r="AK45" s="202">
        <v>5.92</v>
      </c>
      <c r="AL45" s="202">
        <v>0</v>
      </c>
      <c r="AM45" s="202">
        <v>0</v>
      </c>
      <c r="AN45" s="202">
        <v>0</v>
      </c>
      <c r="AO45" s="202">
        <v>10.94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20</v>
      </c>
      <c r="AJ46" s="202">
        <v>0</v>
      </c>
      <c r="AK46" s="202">
        <v>5.92</v>
      </c>
      <c r="AL46" s="202">
        <v>0</v>
      </c>
      <c r="AM46" s="202">
        <v>0</v>
      </c>
      <c r="AN46" s="202">
        <v>0</v>
      </c>
      <c r="AO46" s="202">
        <v>10.94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20</v>
      </c>
      <c r="AJ47" s="202">
        <v>0</v>
      </c>
      <c r="AK47" s="202">
        <v>5.92</v>
      </c>
      <c r="AL47" s="202">
        <v>0</v>
      </c>
      <c r="AM47" s="202">
        <v>0</v>
      </c>
      <c r="AN47" s="202">
        <v>0</v>
      </c>
      <c r="AO47" s="202">
        <v>10.94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20</v>
      </c>
      <c r="AJ48" s="202">
        <v>0</v>
      </c>
      <c r="AK48" s="202">
        <v>5.92</v>
      </c>
      <c r="AL48" s="202">
        <v>0</v>
      </c>
      <c r="AM48" s="202">
        <v>0</v>
      </c>
      <c r="AN48" s="202">
        <v>0</v>
      </c>
      <c r="AO48" s="202">
        <v>10.94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20</v>
      </c>
      <c r="AJ49" s="202">
        <v>0</v>
      </c>
      <c r="AK49" s="202">
        <v>5.92</v>
      </c>
      <c r="AL49" s="202">
        <v>0</v>
      </c>
      <c r="AM49" s="202">
        <v>0</v>
      </c>
      <c r="AN49" s="202">
        <v>0</v>
      </c>
      <c r="AO49" s="202">
        <v>10.94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20</v>
      </c>
      <c r="AJ50" s="202">
        <v>0</v>
      </c>
      <c r="AK50" s="202">
        <v>5.92</v>
      </c>
      <c r="AL50" s="202">
        <v>0</v>
      </c>
      <c r="AM50" s="202">
        <v>0</v>
      </c>
      <c r="AN50" s="202">
        <v>0</v>
      </c>
      <c r="AO50" s="202">
        <v>10.94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20</v>
      </c>
      <c r="AJ51" s="202">
        <v>0</v>
      </c>
      <c r="AK51" s="202">
        <v>5.29</v>
      </c>
      <c r="AL51" s="202">
        <v>0.55000000000000004</v>
      </c>
      <c r="AM51" s="202">
        <v>0</v>
      </c>
      <c r="AN51" s="202">
        <v>0</v>
      </c>
      <c r="AO51" s="202">
        <v>10.76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20</v>
      </c>
      <c r="AJ52" s="202">
        <v>0</v>
      </c>
      <c r="AK52" s="202">
        <v>5.29</v>
      </c>
      <c r="AL52" s="202">
        <v>0.55000000000000004</v>
      </c>
      <c r="AM52" s="202">
        <v>0</v>
      </c>
      <c r="AN52" s="202">
        <v>0</v>
      </c>
      <c r="AO52" s="202">
        <v>10.76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20</v>
      </c>
      <c r="AJ53" s="202">
        <v>0</v>
      </c>
      <c r="AK53" s="202">
        <v>5.29</v>
      </c>
      <c r="AL53" s="202">
        <v>0.55000000000000004</v>
      </c>
      <c r="AM53" s="202">
        <v>0</v>
      </c>
      <c r="AN53" s="202">
        <v>0</v>
      </c>
      <c r="AO53" s="202">
        <v>10.76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20</v>
      </c>
      <c r="AJ54" s="202">
        <v>0</v>
      </c>
      <c r="AK54" s="202">
        <v>5.29</v>
      </c>
      <c r="AL54" s="202">
        <v>0.55000000000000004</v>
      </c>
      <c r="AM54" s="202">
        <v>0</v>
      </c>
      <c r="AN54" s="202">
        <v>0</v>
      </c>
      <c r="AO54" s="202">
        <v>10.76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20</v>
      </c>
      <c r="AJ55" s="202">
        <v>0</v>
      </c>
      <c r="AK55" s="202">
        <v>5.29</v>
      </c>
      <c r="AL55" s="202">
        <v>0.55000000000000004</v>
      </c>
      <c r="AM55" s="202">
        <v>0</v>
      </c>
      <c r="AN55" s="202">
        <v>0</v>
      </c>
      <c r="AO55" s="202">
        <v>10.76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20</v>
      </c>
      <c r="AJ56" s="202">
        <v>0</v>
      </c>
      <c r="AK56" s="202">
        <v>5.29</v>
      </c>
      <c r="AL56" s="202">
        <v>0.55000000000000004</v>
      </c>
      <c r="AM56" s="202">
        <v>0</v>
      </c>
      <c r="AN56" s="202">
        <v>0</v>
      </c>
      <c r="AO56" s="202">
        <v>10.76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20</v>
      </c>
      <c r="AJ57" s="202">
        <v>0</v>
      </c>
      <c r="AK57" s="202">
        <v>5.29</v>
      </c>
      <c r="AL57" s="202">
        <v>0.55000000000000004</v>
      </c>
      <c r="AM57" s="202">
        <v>0</v>
      </c>
      <c r="AN57" s="202">
        <v>0</v>
      </c>
      <c r="AO57" s="202">
        <v>10.76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20</v>
      </c>
      <c r="AJ58" s="202">
        <v>0</v>
      </c>
      <c r="AK58" s="202">
        <v>5.29</v>
      </c>
      <c r="AL58" s="202">
        <v>0.55000000000000004</v>
      </c>
      <c r="AM58" s="202">
        <v>0</v>
      </c>
      <c r="AN58" s="202">
        <v>0</v>
      </c>
      <c r="AO58" s="202">
        <v>10.76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20</v>
      </c>
      <c r="AJ59" s="202">
        <v>0</v>
      </c>
      <c r="AK59" s="202">
        <v>5.29</v>
      </c>
      <c r="AL59" s="202">
        <v>0.55000000000000004</v>
      </c>
      <c r="AM59" s="202">
        <v>0</v>
      </c>
      <c r="AN59" s="202">
        <v>0</v>
      </c>
      <c r="AO59" s="202">
        <v>10.76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20</v>
      </c>
      <c r="AJ60" s="202">
        <v>0</v>
      </c>
      <c r="AK60" s="202">
        <v>5.29</v>
      </c>
      <c r="AL60" s="202">
        <v>0.55000000000000004</v>
      </c>
      <c r="AM60" s="202">
        <v>0</v>
      </c>
      <c r="AN60" s="202">
        <v>0</v>
      </c>
      <c r="AO60" s="202">
        <v>10.76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20</v>
      </c>
      <c r="AJ61" s="202">
        <v>0</v>
      </c>
      <c r="AK61" s="202">
        <v>5.29</v>
      </c>
      <c r="AL61" s="202">
        <v>0.55000000000000004</v>
      </c>
      <c r="AM61" s="202">
        <v>0</v>
      </c>
      <c r="AN61" s="202">
        <v>0</v>
      </c>
      <c r="AO61" s="202">
        <v>10.76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20</v>
      </c>
      <c r="AJ62" s="202">
        <v>0</v>
      </c>
      <c r="AK62" s="202">
        <v>5.29</v>
      </c>
      <c r="AL62" s="202">
        <v>0.55000000000000004</v>
      </c>
      <c r="AM62" s="202">
        <v>0</v>
      </c>
      <c r="AN62" s="202">
        <v>0</v>
      </c>
      <c r="AO62" s="202">
        <v>10.76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20</v>
      </c>
      <c r="AJ63" s="202">
        <v>0</v>
      </c>
      <c r="AK63" s="202">
        <v>5.29</v>
      </c>
      <c r="AL63" s="202">
        <v>0.55000000000000004</v>
      </c>
      <c r="AM63" s="202">
        <v>0</v>
      </c>
      <c r="AN63" s="202">
        <v>0</v>
      </c>
      <c r="AO63" s="202">
        <v>10.76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20</v>
      </c>
      <c r="AJ64" s="202">
        <v>0</v>
      </c>
      <c r="AK64" s="202">
        <v>5.29</v>
      </c>
      <c r="AL64" s="202">
        <v>0.55000000000000004</v>
      </c>
      <c r="AM64" s="202">
        <v>0</v>
      </c>
      <c r="AN64" s="202">
        <v>0</v>
      </c>
      <c r="AO64" s="202">
        <v>10.76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20</v>
      </c>
      <c r="AJ65" s="202">
        <v>0</v>
      </c>
      <c r="AK65" s="202">
        <v>5.29</v>
      </c>
      <c r="AL65" s="202">
        <v>0.55000000000000004</v>
      </c>
      <c r="AM65" s="202">
        <v>0</v>
      </c>
      <c r="AN65" s="202">
        <v>0</v>
      </c>
      <c r="AO65" s="202">
        <v>10.76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20</v>
      </c>
      <c r="AJ66" s="202">
        <v>0</v>
      </c>
      <c r="AK66" s="202">
        <v>5.29</v>
      </c>
      <c r="AL66" s="202">
        <v>0.55000000000000004</v>
      </c>
      <c r="AM66" s="202">
        <v>0</v>
      </c>
      <c r="AN66" s="202">
        <v>0</v>
      </c>
      <c r="AO66" s="202">
        <v>10.76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20</v>
      </c>
      <c r="AJ67" s="202">
        <v>0</v>
      </c>
      <c r="AK67" s="202">
        <v>5.29</v>
      </c>
      <c r="AL67" s="202">
        <v>0.55000000000000004</v>
      </c>
      <c r="AM67" s="202">
        <v>0</v>
      </c>
      <c r="AN67" s="202">
        <v>0</v>
      </c>
      <c r="AO67" s="202">
        <v>10.76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20</v>
      </c>
      <c r="AJ68" s="202">
        <v>0</v>
      </c>
      <c r="AK68" s="202">
        <v>5.29</v>
      </c>
      <c r="AL68" s="202">
        <v>0.55000000000000004</v>
      </c>
      <c r="AM68" s="202">
        <v>0</v>
      </c>
      <c r="AN68" s="202">
        <v>0</v>
      </c>
      <c r="AO68" s="202">
        <v>10.76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20</v>
      </c>
      <c r="AJ69" s="202">
        <v>0</v>
      </c>
      <c r="AK69" s="202">
        <v>5.29</v>
      </c>
      <c r="AL69" s="202">
        <v>0.55000000000000004</v>
      </c>
      <c r="AM69" s="202">
        <v>0</v>
      </c>
      <c r="AN69" s="202">
        <v>0</v>
      </c>
      <c r="AO69" s="202">
        <v>10.76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20</v>
      </c>
      <c r="AJ70" s="202">
        <v>0</v>
      </c>
      <c r="AK70" s="202">
        <v>5.29</v>
      </c>
      <c r="AL70" s="202">
        <v>0.55000000000000004</v>
      </c>
      <c r="AM70" s="202">
        <v>0</v>
      </c>
      <c r="AN70" s="202">
        <v>0</v>
      </c>
      <c r="AO70" s="202">
        <v>10.76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20</v>
      </c>
      <c r="AJ71" s="202">
        <v>0</v>
      </c>
      <c r="AK71" s="202">
        <v>5.29</v>
      </c>
      <c r="AL71" s="202">
        <v>0.55000000000000004</v>
      </c>
      <c r="AM71" s="202">
        <v>0</v>
      </c>
      <c r="AN71" s="202">
        <v>0</v>
      </c>
      <c r="AO71" s="202">
        <v>10.76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20</v>
      </c>
      <c r="AJ72" s="202">
        <v>0</v>
      </c>
      <c r="AK72" s="202">
        <v>5.29</v>
      </c>
      <c r="AL72" s="202">
        <v>0.55000000000000004</v>
      </c>
      <c r="AM72" s="202">
        <v>0</v>
      </c>
      <c r="AN72" s="202">
        <v>0</v>
      </c>
      <c r="AO72" s="202">
        <v>10.76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20</v>
      </c>
      <c r="AJ73" s="202">
        <v>0</v>
      </c>
      <c r="AK73" s="202">
        <v>5.1100000000000003</v>
      </c>
      <c r="AL73" s="202">
        <v>0.71</v>
      </c>
      <c r="AM73" s="202">
        <v>0</v>
      </c>
      <c r="AN73" s="202">
        <v>0</v>
      </c>
      <c r="AO73" s="202">
        <v>10.76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20</v>
      </c>
      <c r="AJ74" s="202">
        <v>0</v>
      </c>
      <c r="AK74" s="202">
        <v>5.1100000000000003</v>
      </c>
      <c r="AL74" s="202">
        <v>0.71</v>
      </c>
      <c r="AM74" s="202">
        <v>0</v>
      </c>
      <c r="AN74" s="202">
        <v>0</v>
      </c>
      <c r="AO74" s="202">
        <v>10.76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20</v>
      </c>
      <c r="AJ75" s="202">
        <v>0</v>
      </c>
      <c r="AK75" s="202">
        <v>1.03</v>
      </c>
      <c r="AL75" s="202">
        <v>0</v>
      </c>
      <c r="AM75" s="202">
        <v>0</v>
      </c>
      <c r="AN75" s="202">
        <v>0</v>
      </c>
      <c r="AO75" s="202">
        <v>10.94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20</v>
      </c>
      <c r="AJ76" s="202">
        <v>0</v>
      </c>
      <c r="AK76" s="202">
        <v>0.8</v>
      </c>
      <c r="AL76" s="202">
        <v>0</v>
      </c>
      <c r="AM76" s="202">
        <v>0</v>
      </c>
      <c r="AN76" s="202">
        <v>0</v>
      </c>
      <c r="AO76" s="202">
        <v>10.94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20</v>
      </c>
      <c r="AJ77" s="202">
        <v>0</v>
      </c>
      <c r="AK77" s="202">
        <v>0.76</v>
      </c>
      <c r="AL77" s="202">
        <v>0</v>
      </c>
      <c r="AM77" s="202">
        <v>0</v>
      </c>
      <c r="AN77" s="202">
        <v>0</v>
      </c>
      <c r="AO77" s="202">
        <v>10.94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20</v>
      </c>
      <c r="AJ78" s="202">
        <v>0</v>
      </c>
      <c r="AK78" s="202">
        <v>0.68</v>
      </c>
      <c r="AL78" s="202">
        <v>0</v>
      </c>
      <c r="AM78" s="202">
        <v>0</v>
      </c>
      <c r="AN78" s="202">
        <v>0</v>
      </c>
      <c r="AO78" s="202">
        <v>10.94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20</v>
      </c>
      <c r="AJ79" s="202">
        <v>0</v>
      </c>
      <c r="AK79" s="202">
        <v>0.73</v>
      </c>
      <c r="AL79" s="202">
        <v>0</v>
      </c>
      <c r="AM79" s="202">
        <v>0</v>
      </c>
      <c r="AN79" s="202">
        <v>0</v>
      </c>
      <c r="AO79" s="202">
        <v>10.94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20</v>
      </c>
      <c r="AJ80" s="202">
        <v>0</v>
      </c>
      <c r="AK80" s="202">
        <v>0.36</v>
      </c>
      <c r="AL80" s="202">
        <v>0</v>
      </c>
      <c r="AM80" s="202">
        <v>0</v>
      </c>
      <c r="AN80" s="202">
        <v>0</v>
      </c>
      <c r="AO80" s="202">
        <v>10.94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20</v>
      </c>
      <c r="AJ81" s="202">
        <v>0</v>
      </c>
      <c r="AK81" s="202">
        <v>0.36</v>
      </c>
      <c r="AL81" s="202">
        <v>0</v>
      </c>
      <c r="AM81" s="202">
        <v>0</v>
      </c>
      <c r="AN81" s="202">
        <v>0</v>
      </c>
      <c r="AO81" s="202">
        <v>10.94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20</v>
      </c>
      <c r="AJ82" s="202">
        <v>0</v>
      </c>
      <c r="AK82" s="202">
        <v>0.36</v>
      </c>
      <c r="AL82" s="202">
        <v>0</v>
      </c>
      <c r="AM82" s="202">
        <v>0</v>
      </c>
      <c r="AN82" s="202">
        <v>0</v>
      </c>
      <c r="AO82" s="202">
        <v>10.94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20</v>
      </c>
      <c r="AJ83" s="202">
        <v>0</v>
      </c>
      <c r="AK83" s="202">
        <v>0.36</v>
      </c>
      <c r="AL83" s="202">
        <v>0</v>
      </c>
      <c r="AM83" s="202">
        <v>0</v>
      </c>
      <c r="AN83" s="202">
        <v>0</v>
      </c>
      <c r="AO83" s="202">
        <v>10.94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20</v>
      </c>
      <c r="AJ84" s="202">
        <v>0</v>
      </c>
      <c r="AK84" s="202">
        <v>0.36</v>
      </c>
      <c r="AL84" s="202">
        <v>0</v>
      </c>
      <c r="AM84" s="202">
        <v>0</v>
      </c>
      <c r="AN84" s="202">
        <v>0</v>
      </c>
      <c r="AO84" s="202">
        <v>10.94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20</v>
      </c>
      <c r="AJ85" s="202">
        <v>0</v>
      </c>
      <c r="AK85" s="202">
        <v>0.36</v>
      </c>
      <c r="AL85" s="202">
        <v>0</v>
      </c>
      <c r="AM85" s="202">
        <v>0</v>
      </c>
      <c r="AN85" s="202">
        <v>0</v>
      </c>
      <c r="AO85" s="202">
        <v>10.94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20</v>
      </c>
      <c r="AJ86" s="202">
        <v>0</v>
      </c>
      <c r="AK86" s="202">
        <v>0.36</v>
      </c>
      <c r="AL86" s="202">
        <v>0</v>
      </c>
      <c r="AM86" s="202">
        <v>0</v>
      </c>
      <c r="AN86" s="202">
        <v>0</v>
      </c>
      <c r="AO86" s="202">
        <v>10.94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20</v>
      </c>
      <c r="AJ87" s="202">
        <v>0</v>
      </c>
      <c r="AK87" s="202">
        <v>0.36</v>
      </c>
      <c r="AL87" s="202">
        <v>0</v>
      </c>
      <c r="AM87" s="202">
        <v>0</v>
      </c>
      <c r="AN87" s="202">
        <v>0</v>
      </c>
      <c r="AO87" s="202">
        <v>10.94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20</v>
      </c>
      <c r="AJ88" s="202">
        <v>0</v>
      </c>
      <c r="AK88" s="202">
        <v>0.36</v>
      </c>
      <c r="AL88" s="202">
        <v>0</v>
      </c>
      <c r="AM88" s="202">
        <v>0</v>
      </c>
      <c r="AN88" s="202">
        <v>0</v>
      </c>
      <c r="AO88" s="202">
        <v>10.94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20</v>
      </c>
      <c r="AJ89" s="202">
        <v>0</v>
      </c>
      <c r="AK89" s="202">
        <v>0.36</v>
      </c>
      <c r="AL89" s="202">
        <v>0</v>
      </c>
      <c r="AM89" s="202">
        <v>0</v>
      </c>
      <c r="AN89" s="202">
        <v>0</v>
      </c>
      <c r="AO89" s="202">
        <v>10.94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20</v>
      </c>
      <c r="AJ90" s="202">
        <v>0</v>
      </c>
      <c r="AK90" s="202">
        <v>0.36</v>
      </c>
      <c r="AL90" s="202">
        <v>0</v>
      </c>
      <c r="AM90" s="202">
        <v>0</v>
      </c>
      <c r="AN90" s="202">
        <v>0</v>
      </c>
      <c r="AO90" s="202">
        <v>10.94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20</v>
      </c>
      <c r="AJ91" s="202">
        <v>0</v>
      </c>
      <c r="AK91" s="202">
        <v>0.36</v>
      </c>
      <c r="AL91" s="202">
        <v>0</v>
      </c>
      <c r="AM91" s="202">
        <v>0</v>
      </c>
      <c r="AN91" s="202">
        <v>0</v>
      </c>
      <c r="AO91" s="202">
        <v>10.94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20</v>
      </c>
      <c r="AJ92" s="202">
        <v>0</v>
      </c>
      <c r="AK92" s="202">
        <v>0.36</v>
      </c>
      <c r="AL92" s="202">
        <v>0</v>
      </c>
      <c r="AM92" s="202">
        <v>0</v>
      </c>
      <c r="AN92" s="202">
        <v>0</v>
      </c>
      <c r="AO92" s="202">
        <v>10.94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20</v>
      </c>
      <c r="AJ93" s="202">
        <v>0</v>
      </c>
      <c r="AK93" s="202">
        <v>0.36</v>
      </c>
      <c r="AL93" s="202">
        <v>0</v>
      </c>
      <c r="AM93" s="202">
        <v>0</v>
      </c>
      <c r="AN93" s="202">
        <v>0</v>
      </c>
      <c r="AO93" s="202">
        <v>10.94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20</v>
      </c>
      <c r="AJ94" s="202">
        <v>0</v>
      </c>
      <c r="AK94" s="202">
        <v>0.36</v>
      </c>
      <c r="AL94" s="202">
        <v>0</v>
      </c>
      <c r="AM94" s="202">
        <v>0</v>
      </c>
      <c r="AN94" s="202">
        <v>0</v>
      </c>
      <c r="AO94" s="202">
        <v>10.94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20</v>
      </c>
      <c r="AJ95" s="202">
        <v>0</v>
      </c>
      <c r="AK95" s="202">
        <v>0.36</v>
      </c>
      <c r="AL95" s="202">
        <v>0</v>
      </c>
      <c r="AM95" s="202">
        <v>0</v>
      </c>
      <c r="AN95" s="202">
        <v>0</v>
      </c>
      <c r="AO95" s="202">
        <v>10.94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20</v>
      </c>
      <c r="AJ96" s="202">
        <v>0</v>
      </c>
      <c r="AK96" s="202">
        <v>0.36</v>
      </c>
      <c r="AL96" s="202">
        <v>0</v>
      </c>
      <c r="AM96" s="202">
        <v>0</v>
      </c>
      <c r="AN96" s="202">
        <v>0</v>
      </c>
      <c r="AO96" s="202">
        <v>10.94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20</v>
      </c>
      <c r="AJ97" s="202">
        <v>0</v>
      </c>
      <c r="AK97" s="202">
        <v>0.36</v>
      </c>
      <c r="AL97" s="202">
        <v>0</v>
      </c>
      <c r="AM97" s="202">
        <v>0</v>
      </c>
      <c r="AN97" s="202">
        <v>0</v>
      </c>
      <c r="AO97" s="202">
        <v>10.94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20</v>
      </c>
      <c r="AJ98" s="202">
        <v>0</v>
      </c>
      <c r="AK98" s="202">
        <v>0.36</v>
      </c>
      <c r="AL98" s="202">
        <v>0</v>
      </c>
      <c r="AM98" s="202">
        <v>0</v>
      </c>
      <c r="AN98" s="202">
        <v>0</v>
      </c>
      <c r="AO98" s="202">
        <v>10.94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</v>
      </c>
      <c r="AJ99">
        <f t="shared" si="0"/>
        <v>0</v>
      </c>
      <c r="AK99">
        <f t="shared" si="0"/>
        <v>0.10544000000000016</v>
      </c>
      <c r="AL99">
        <f t="shared" si="0"/>
        <v>3.3800000000000006E-3</v>
      </c>
      <c r="AM99">
        <f t="shared" si="0"/>
        <v>0</v>
      </c>
      <c r="AN99">
        <f t="shared" si="0"/>
        <v>0</v>
      </c>
      <c r="AO99">
        <f t="shared" si="0"/>
        <v>0.26481000000000027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5.41</v>
      </c>
      <c r="E3" s="202">
        <v>0</v>
      </c>
      <c r="F3" s="202">
        <v>0</v>
      </c>
      <c r="G3" s="202">
        <v>8.4499999999999993</v>
      </c>
      <c r="H3" s="202">
        <v>0</v>
      </c>
      <c r="I3" s="202">
        <v>0</v>
      </c>
      <c r="J3" s="202">
        <v>11.31</v>
      </c>
      <c r="K3" s="202">
        <v>2.95</v>
      </c>
      <c r="L3" s="202">
        <v>6.71</v>
      </c>
      <c r="M3" s="202">
        <v>0.04</v>
      </c>
      <c r="N3" s="202">
        <v>0.09</v>
      </c>
      <c r="O3" s="202">
        <v>0.1</v>
      </c>
      <c r="P3" s="202">
        <v>0.13</v>
      </c>
      <c r="Q3" s="202">
        <v>0.4</v>
      </c>
      <c r="R3" s="202">
        <v>0.66</v>
      </c>
      <c r="S3" s="202">
        <v>0</v>
      </c>
      <c r="T3" s="202">
        <v>0.76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1.94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99.1</v>
      </c>
      <c r="AJ3" s="202">
        <v>0</v>
      </c>
      <c r="AK3" s="202">
        <v>23.66</v>
      </c>
      <c r="AL3" s="202">
        <v>0</v>
      </c>
      <c r="AM3" s="202">
        <v>0</v>
      </c>
      <c r="AN3" s="202">
        <v>0</v>
      </c>
      <c r="AO3" s="202">
        <v>45.24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8.6999999999999993</v>
      </c>
      <c r="AV3" s="202">
        <v>0</v>
      </c>
      <c r="AW3" s="202">
        <v>0.12</v>
      </c>
      <c r="AX3" s="202">
        <v>0.08</v>
      </c>
      <c r="AY3" s="202">
        <v>0.18</v>
      </c>
    </row>
    <row r="4" spans="1:51">
      <c r="A4" t="s">
        <v>46</v>
      </c>
      <c r="B4" s="202">
        <v>0</v>
      </c>
      <c r="C4" s="202">
        <v>0</v>
      </c>
      <c r="D4" s="202">
        <v>5.41</v>
      </c>
      <c r="E4" s="202">
        <v>0</v>
      </c>
      <c r="F4" s="202">
        <v>0</v>
      </c>
      <c r="G4" s="202">
        <v>8.4499999999999993</v>
      </c>
      <c r="H4" s="202">
        <v>0</v>
      </c>
      <c r="I4" s="202">
        <v>0</v>
      </c>
      <c r="J4" s="202">
        <v>11.31</v>
      </c>
      <c r="K4" s="202">
        <v>2.95</v>
      </c>
      <c r="L4" s="202">
        <v>6.71</v>
      </c>
      <c r="M4" s="202">
        <v>0.04</v>
      </c>
      <c r="N4" s="202">
        <v>0.09</v>
      </c>
      <c r="O4" s="202">
        <v>0.1</v>
      </c>
      <c r="P4" s="202">
        <v>0.13</v>
      </c>
      <c r="Q4" s="202">
        <v>0.4</v>
      </c>
      <c r="R4" s="202">
        <v>0.66</v>
      </c>
      <c r="S4" s="202">
        <v>0</v>
      </c>
      <c r="T4" s="202">
        <v>0.76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1.94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99.1</v>
      </c>
      <c r="AJ4" s="202">
        <v>0</v>
      </c>
      <c r="AK4" s="202">
        <v>23.66</v>
      </c>
      <c r="AL4" s="202">
        <v>0</v>
      </c>
      <c r="AM4" s="202">
        <v>0</v>
      </c>
      <c r="AN4" s="202">
        <v>0</v>
      </c>
      <c r="AO4" s="202">
        <v>45.24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8.6999999999999993</v>
      </c>
      <c r="AV4" s="202">
        <v>0</v>
      </c>
      <c r="AW4" s="202">
        <v>0.12</v>
      </c>
      <c r="AX4" s="202">
        <v>0.08</v>
      </c>
      <c r="AY4" s="202">
        <v>0.18</v>
      </c>
    </row>
    <row r="5" spans="1:51">
      <c r="A5" t="s">
        <v>47</v>
      </c>
      <c r="B5" s="202">
        <v>0</v>
      </c>
      <c r="C5" s="202">
        <v>0</v>
      </c>
      <c r="D5" s="202">
        <v>5.41</v>
      </c>
      <c r="E5" s="202">
        <v>0</v>
      </c>
      <c r="F5" s="202">
        <v>0</v>
      </c>
      <c r="G5" s="202">
        <v>8.4499999999999993</v>
      </c>
      <c r="H5" s="202">
        <v>0</v>
      </c>
      <c r="I5" s="202">
        <v>0</v>
      </c>
      <c r="J5" s="202">
        <v>11.31</v>
      </c>
      <c r="K5" s="202">
        <v>2.95</v>
      </c>
      <c r="L5" s="202">
        <v>6.71</v>
      </c>
      <c r="M5" s="202">
        <v>0.04</v>
      </c>
      <c r="N5" s="202">
        <v>0.09</v>
      </c>
      <c r="O5" s="202">
        <v>0.1</v>
      </c>
      <c r="P5" s="202">
        <v>0.13</v>
      </c>
      <c r="Q5" s="202">
        <v>0.4</v>
      </c>
      <c r="R5" s="202">
        <v>0.66</v>
      </c>
      <c r="S5" s="202">
        <v>0</v>
      </c>
      <c r="T5" s="202">
        <v>0.76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1.94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99.1</v>
      </c>
      <c r="AJ5" s="202">
        <v>0</v>
      </c>
      <c r="AK5" s="202">
        <v>23.66</v>
      </c>
      <c r="AL5" s="202">
        <v>0</v>
      </c>
      <c r="AM5" s="202">
        <v>0</v>
      </c>
      <c r="AN5" s="202">
        <v>0</v>
      </c>
      <c r="AO5" s="202">
        <v>45.24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8.6999999999999993</v>
      </c>
      <c r="AV5" s="202">
        <v>0</v>
      </c>
      <c r="AW5" s="202">
        <v>0.12</v>
      </c>
      <c r="AX5" s="202">
        <v>0.08</v>
      </c>
      <c r="AY5" s="202">
        <v>0.18</v>
      </c>
    </row>
    <row r="6" spans="1:51">
      <c r="A6" t="s">
        <v>48</v>
      </c>
      <c r="B6" s="202">
        <v>0</v>
      </c>
      <c r="C6" s="202">
        <v>0</v>
      </c>
      <c r="D6" s="202">
        <v>5.41</v>
      </c>
      <c r="E6" s="202">
        <v>0</v>
      </c>
      <c r="F6" s="202">
        <v>0</v>
      </c>
      <c r="G6" s="202">
        <v>8.4499999999999993</v>
      </c>
      <c r="H6" s="202">
        <v>0</v>
      </c>
      <c r="I6" s="202">
        <v>0</v>
      </c>
      <c r="J6" s="202">
        <v>11.31</v>
      </c>
      <c r="K6" s="202">
        <v>2.95</v>
      </c>
      <c r="L6" s="202">
        <v>6.71</v>
      </c>
      <c r="M6" s="202">
        <v>0.04</v>
      </c>
      <c r="N6" s="202">
        <v>0.09</v>
      </c>
      <c r="O6" s="202">
        <v>0.1</v>
      </c>
      <c r="P6" s="202">
        <v>0.13</v>
      </c>
      <c r="Q6" s="202">
        <v>0.4</v>
      </c>
      <c r="R6" s="202">
        <v>0.66</v>
      </c>
      <c r="S6" s="202">
        <v>0</v>
      </c>
      <c r="T6" s="202">
        <v>0.76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1.94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99.1</v>
      </c>
      <c r="AJ6" s="202">
        <v>0</v>
      </c>
      <c r="AK6" s="202">
        <v>23.66</v>
      </c>
      <c r="AL6" s="202">
        <v>0</v>
      </c>
      <c r="AM6" s="202">
        <v>0</v>
      </c>
      <c r="AN6" s="202">
        <v>0</v>
      </c>
      <c r="AO6" s="202">
        <v>45.24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8.6999999999999993</v>
      </c>
      <c r="AV6" s="202">
        <v>0</v>
      </c>
      <c r="AW6" s="202">
        <v>0.12</v>
      </c>
      <c r="AX6" s="202">
        <v>0.08</v>
      </c>
      <c r="AY6" s="202">
        <v>0.18</v>
      </c>
    </row>
    <row r="7" spans="1:51">
      <c r="A7" t="s">
        <v>49</v>
      </c>
      <c r="B7" s="202">
        <v>0</v>
      </c>
      <c r="C7" s="202">
        <v>0</v>
      </c>
      <c r="D7" s="202">
        <v>5.41</v>
      </c>
      <c r="E7" s="202">
        <v>0</v>
      </c>
      <c r="F7" s="202">
        <v>0</v>
      </c>
      <c r="G7" s="202">
        <v>8.4499999999999993</v>
      </c>
      <c r="H7" s="202">
        <v>0</v>
      </c>
      <c r="I7" s="202">
        <v>0</v>
      </c>
      <c r="J7" s="202">
        <v>11.31</v>
      </c>
      <c r="K7" s="202">
        <v>1.48</v>
      </c>
      <c r="L7" s="202">
        <v>6.71</v>
      </c>
      <c r="M7" s="202">
        <v>0.04</v>
      </c>
      <c r="N7" s="202">
        <v>0.09</v>
      </c>
      <c r="O7" s="202">
        <v>0.1</v>
      </c>
      <c r="P7" s="202">
        <v>0.13</v>
      </c>
      <c r="Q7" s="202">
        <v>0.4</v>
      </c>
      <c r="R7" s="202">
        <v>0.66</v>
      </c>
      <c r="S7" s="202">
        <v>0</v>
      </c>
      <c r="T7" s="202">
        <v>0.76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1.94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99.1</v>
      </c>
      <c r="AJ7" s="202">
        <v>0</v>
      </c>
      <c r="AK7" s="202">
        <v>23.66</v>
      </c>
      <c r="AL7" s="202">
        <v>0</v>
      </c>
      <c r="AM7" s="202">
        <v>0</v>
      </c>
      <c r="AN7" s="202">
        <v>0</v>
      </c>
      <c r="AO7" s="202">
        <v>45.24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8.6999999999999993</v>
      </c>
      <c r="AV7" s="202">
        <v>0</v>
      </c>
      <c r="AW7" s="202">
        <v>0.12</v>
      </c>
      <c r="AX7" s="202">
        <v>0.08</v>
      </c>
      <c r="AY7" s="202">
        <v>0.18</v>
      </c>
    </row>
    <row r="8" spans="1:51">
      <c r="A8" t="s">
        <v>50</v>
      </c>
      <c r="B8" s="202">
        <v>0</v>
      </c>
      <c r="C8" s="202">
        <v>0</v>
      </c>
      <c r="D8" s="202">
        <v>5.41</v>
      </c>
      <c r="E8" s="202">
        <v>0</v>
      </c>
      <c r="F8" s="202">
        <v>0</v>
      </c>
      <c r="G8" s="202">
        <v>8.4499999999999993</v>
      </c>
      <c r="H8" s="202">
        <v>0</v>
      </c>
      <c r="I8" s="202">
        <v>0</v>
      </c>
      <c r="J8" s="202">
        <v>11.31</v>
      </c>
      <c r="K8" s="202">
        <v>1.48</v>
      </c>
      <c r="L8" s="202">
        <v>6.71</v>
      </c>
      <c r="M8" s="202">
        <v>0.04</v>
      </c>
      <c r="N8" s="202">
        <v>0.09</v>
      </c>
      <c r="O8" s="202">
        <v>0.1</v>
      </c>
      <c r="P8" s="202">
        <v>0.12</v>
      </c>
      <c r="Q8" s="202">
        <v>0.4</v>
      </c>
      <c r="R8" s="202">
        <v>0.66</v>
      </c>
      <c r="S8" s="202">
        <v>0</v>
      </c>
      <c r="T8" s="202">
        <v>0.76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1.94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99.1</v>
      </c>
      <c r="AJ8" s="202">
        <v>0</v>
      </c>
      <c r="AK8" s="202">
        <v>23.66</v>
      </c>
      <c r="AL8" s="202">
        <v>0</v>
      </c>
      <c r="AM8" s="202">
        <v>0</v>
      </c>
      <c r="AN8" s="202">
        <v>0</v>
      </c>
      <c r="AO8" s="202">
        <v>45.24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8.6999999999999993</v>
      </c>
      <c r="AV8" s="202">
        <v>0</v>
      </c>
      <c r="AW8" s="202">
        <v>0.12</v>
      </c>
      <c r="AX8" s="202">
        <v>0.08</v>
      </c>
      <c r="AY8" s="202">
        <v>0.18</v>
      </c>
    </row>
    <row r="9" spans="1:51">
      <c r="A9" t="s">
        <v>51</v>
      </c>
      <c r="B9" s="202">
        <v>0</v>
      </c>
      <c r="C9" s="202">
        <v>0</v>
      </c>
      <c r="D9" s="202">
        <v>5.41</v>
      </c>
      <c r="E9" s="202">
        <v>0</v>
      </c>
      <c r="F9" s="202">
        <v>0</v>
      </c>
      <c r="G9" s="202">
        <v>8.4499999999999993</v>
      </c>
      <c r="H9" s="202">
        <v>0</v>
      </c>
      <c r="I9" s="202">
        <v>0</v>
      </c>
      <c r="J9" s="202">
        <v>11.31</v>
      </c>
      <c r="K9" s="202">
        <v>1.48</v>
      </c>
      <c r="L9" s="202">
        <v>6.71</v>
      </c>
      <c r="M9" s="202">
        <v>0.04</v>
      </c>
      <c r="N9" s="202">
        <v>0.09</v>
      </c>
      <c r="O9" s="202">
        <v>0.1</v>
      </c>
      <c r="P9" s="202">
        <v>0.11</v>
      </c>
      <c r="Q9" s="202">
        <v>0.4</v>
      </c>
      <c r="R9" s="202">
        <v>0.66</v>
      </c>
      <c r="S9" s="202">
        <v>0</v>
      </c>
      <c r="T9" s="202">
        <v>0.76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1.94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99.1</v>
      </c>
      <c r="AJ9" s="202">
        <v>0</v>
      </c>
      <c r="AK9" s="202">
        <v>23.66</v>
      </c>
      <c r="AL9" s="202">
        <v>0</v>
      </c>
      <c r="AM9" s="202">
        <v>0</v>
      </c>
      <c r="AN9" s="202">
        <v>0</v>
      </c>
      <c r="AO9" s="202">
        <v>45.24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8.6999999999999993</v>
      </c>
      <c r="AV9" s="202">
        <v>0</v>
      </c>
      <c r="AW9" s="202">
        <v>0.12</v>
      </c>
      <c r="AX9" s="202">
        <v>0.08</v>
      </c>
      <c r="AY9" s="202">
        <v>0.18</v>
      </c>
    </row>
    <row r="10" spans="1:51">
      <c r="A10" t="s">
        <v>52</v>
      </c>
      <c r="B10" s="202">
        <v>0</v>
      </c>
      <c r="C10" s="202">
        <v>0</v>
      </c>
      <c r="D10" s="202">
        <v>5.41</v>
      </c>
      <c r="E10" s="202">
        <v>0</v>
      </c>
      <c r="F10" s="202">
        <v>0</v>
      </c>
      <c r="G10" s="202">
        <v>8.4499999999999993</v>
      </c>
      <c r="H10" s="202">
        <v>0</v>
      </c>
      <c r="I10" s="202">
        <v>0</v>
      </c>
      <c r="J10" s="202">
        <v>11.31</v>
      </c>
      <c r="K10" s="202">
        <v>1.48</v>
      </c>
      <c r="L10" s="202">
        <v>6.71</v>
      </c>
      <c r="M10" s="202">
        <v>0.04</v>
      </c>
      <c r="N10" s="202">
        <v>0.09</v>
      </c>
      <c r="O10" s="202">
        <v>0.1</v>
      </c>
      <c r="P10" s="202">
        <v>0.11</v>
      </c>
      <c r="Q10" s="202">
        <v>0.4</v>
      </c>
      <c r="R10" s="202">
        <v>0.66</v>
      </c>
      <c r="S10" s="202">
        <v>0</v>
      </c>
      <c r="T10" s="202">
        <v>0.76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1.94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99.1</v>
      </c>
      <c r="AJ10" s="202">
        <v>0</v>
      </c>
      <c r="AK10" s="202">
        <v>23.66</v>
      </c>
      <c r="AL10" s="202">
        <v>0</v>
      </c>
      <c r="AM10" s="202">
        <v>0</v>
      </c>
      <c r="AN10" s="202">
        <v>0</v>
      </c>
      <c r="AO10" s="202">
        <v>45.24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8.6999999999999993</v>
      </c>
      <c r="AV10" s="202">
        <v>0</v>
      </c>
      <c r="AW10" s="202">
        <v>0.12</v>
      </c>
      <c r="AX10" s="202">
        <v>0.08</v>
      </c>
      <c r="AY10" s="202">
        <v>0.18</v>
      </c>
    </row>
    <row r="11" spans="1:51">
      <c r="A11" t="s">
        <v>53</v>
      </c>
      <c r="B11" s="202">
        <v>0</v>
      </c>
      <c r="C11" s="202">
        <v>0</v>
      </c>
      <c r="D11" s="202">
        <v>5.41</v>
      </c>
      <c r="E11" s="202">
        <v>0</v>
      </c>
      <c r="F11" s="202">
        <v>0</v>
      </c>
      <c r="G11" s="202">
        <v>8.4499999999999993</v>
      </c>
      <c r="H11" s="202">
        <v>0</v>
      </c>
      <c r="I11" s="202">
        <v>0</v>
      </c>
      <c r="J11" s="202">
        <v>11.31</v>
      </c>
      <c r="K11" s="202">
        <v>1.48</v>
      </c>
      <c r="L11" s="202">
        <v>6.71</v>
      </c>
      <c r="M11" s="202">
        <v>0.04</v>
      </c>
      <c r="N11" s="202">
        <v>0.09</v>
      </c>
      <c r="O11" s="202">
        <v>0.1</v>
      </c>
      <c r="P11" s="202">
        <v>0.11</v>
      </c>
      <c r="Q11" s="202">
        <v>0.4</v>
      </c>
      <c r="R11" s="202">
        <v>0.66</v>
      </c>
      <c r="S11" s="202">
        <v>0</v>
      </c>
      <c r="T11" s="202">
        <v>0.76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1.94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99.1</v>
      </c>
      <c r="AJ11" s="202">
        <v>0</v>
      </c>
      <c r="AK11" s="202">
        <v>23.66</v>
      </c>
      <c r="AL11" s="202">
        <v>0</v>
      </c>
      <c r="AM11" s="202">
        <v>0</v>
      </c>
      <c r="AN11" s="202">
        <v>0</v>
      </c>
      <c r="AO11" s="202">
        <v>45.24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8.6999999999999993</v>
      </c>
      <c r="AV11" s="202">
        <v>0</v>
      </c>
      <c r="AW11" s="202">
        <v>0.12</v>
      </c>
      <c r="AX11" s="202">
        <v>0.08</v>
      </c>
      <c r="AY11" s="202">
        <v>0.18</v>
      </c>
    </row>
    <row r="12" spans="1:51">
      <c r="A12" t="s">
        <v>54</v>
      </c>
      <c r="B12" s="202">
        <v>0</v>
      </c>
      <c r="C12" s="202">
        <v>0</v>
      </c>
      <c r="D12" s="202">
        <v>5.41</v>
      </c>
      <c r="E12" s="202">
        <v>0</v>
      </c>
      <c r="F12" s="202">
        <v>0</v>
      </c>
      <c r="G12" s="202">
        <v>8.4499999999999993</v>
      </c>
      <c r="H12" s="202">
        <v>0</v>
      </c>
      <c r="I12" s="202">
        <v>0</v>
      </c>
      <c r="J12" s="202">
        <v>11.31</v>
      </c>
      <c r="K12" s="202">
        <v>1.48</v>
      </c>
      <c r="L12" s="202">
        <v>6.71</v>
      </c>
      <c r="M12" s="202">
        <v>0.04</v>
      </c>
      <c r="N12" s="202">
        <v>0.09</v>
      </c>
      <c r="O12" s="202">
        <v>0.1</v>
      </c>
      <c r="P12" s="202">
        <v>0.11</v>
      </c>
      <c r="Q12" s="202">
        <v>0.4</v>
      </c>
      <c r="R12" s="202">
        <v>0.66</v>
      </c>
      <c r="S12" s="202">
        <v>0</v>
      </c>
      <c r="T12" s="202">
        <v>0.76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1.94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99.1</v>
      </c>
      <c r="AJ12" s="202">
        <v>0</v>
      </c>
      <c r="AK12" s="202">
        <v>23.66</v>
      </c>
      <c r="AL12" s="202">
        <v>0</v>
      </c>
      <c r="AM12" s="202">
        <v>0</v>
      </c>
      <c r="AN12" s="202">
        <v>0</v>
      </c>
      <c r="AO12" s="202">
        <v>45.24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8.6999999999999993</v>
      </c>
      <c r="AV12" s="202">
        <v>0</v>
      </c>
      <c r="AW12" s="202">
        <v>0.12</v>
      </c>
      <c r="AX12" s="202">
        <v>0.08</v>
      </c>
      <c r="AY12" s="202">
        <v>0.18</v>
      </c>
    </row>
    <row r="13" spans="1:51">
      <c r="A13" t="s">
        <v>55</v>
      </c>
      <c r="B13" s="202">
        <v>0</v>
      </c>
      <c r="C13" s="202">
        <v>0</v>
      </c>
      <c r="D13" s="202">
        <v>5.41</v>
      </c>
      <c r="E13" s="202">
        <v>0</v>
      </c>
      <c r="F13" s="202">
        <v>0</v>
      </c>
      <c r="G13" s="202">
        <v>8.4499999999999993</v>
      </c>
      <c r="H13" s="202">
        <v>0</v>
      </c>
      <c r="I13" s="202">
        <v>0</v>
      </c>
      <c r="J13" s="202">
        <v>11.31</v>
      </c>
      <c r="K13" s="202">
        <v>1.48</v>
      </c>
      <c r="L13" s="202">
        <v>6.71</v>
      </c>
      <c r="M13" s="202">
        <v>0.04</v>
      </c>
      <c r="N13" s="202">
        <v>0.09</v>
      </c>
      <c r="O13" s="202">
        <v>0.1</v>
      </c>
      <c r="P13" s="202">
        <v>0.11</v>
      </c>
      <c r="Q13" s="202">
        <v>0.4</v>
      </c>
      <c r="R13" s="202">
        <v>0.66</v>
      </c>
      <c r="S13" s="202">
        <v>0</v>
      </c>
      <c r="T13" s="202">
        <v>0.76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1.94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99.1</v>
      </c>
      <c r="AJ13" s="202">
        <v>0</v>
      </c>
      <c r="AK13" s="202">
        <v>23.66</v>
      </c>
      <c r="AL13" s="202">
        <v>0</v>
      </c>
      <c r="AM13" s="202">
        <v>0</v>
      </c>
      <c r="AN13" s="202">
        <v>0</v>
      </c>
      <c r="AO13" s="202">
        <v>45.24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8.6999999999999993</v>
      </c>
      <c r="AV13" s="202">
        <v>0</v>
      </c>
      <c r="AW13" s="202">
        <v>0.12</v>
      </c>
      <c r="AX13" s="202">
        <v>0.08</v>
      </c>
      <c r="AY13" s="202">
        <v>0.18</v>
      </c>
    </row>
    <row r="14" spans="1:51">
      <c r="A14" t="s">
        <v>56</v>
      </c>
      <c r="B14" s="202">
        <v>0</v>
      </c>
      <c r="C14" s="202">
        <v>0</v>
      </c>
      <c r="D14" s="202">
        <v>5.41</v>
      </c>
      <c r="E14" s="202">
        <v>0</v>
      </c>
      <c r="F14" s="202">
        <v>0</v>
      </c>
      <c r="G14" s="202">
        <v>8.4499999999999993</v>
      </c>
      <c r="H14" s="202">
        <v>0</v>
      </c>
      <c r="I14" s="202">
        <v>0</v>
      </c>
      <c r="J14" s="202">
        <v>11.31</v>
      </c>
      <c r="K14" s="202">
        <v>1.48</v>
      </c>
      <c r="L14" s="202">
        <v>6.71</v>
      </c>
      <c r="M14" s="202">
        <v>0.04</v>
      </c>
      <c r="N14" s="202">
        <v>0.09</v>
      </c>
      <c r="O14" s="202">
        <v>0.1</v>
      </c>
      <c r="P14" s="202">
        <v>0.11</v>
      </c>
      <c r="Q14" s="202">
        <v>0.4</v>
      </c>
      <c r="R14" s="202">
        <v>0.66</v>
      </c>
      <c r="S14" s="202">
        <v>0</v>
      </c>
      <c r="T14" s="202">
        <v>0.76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1.94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99.1</v>
      </c>
      <c r="AJ14" s="202">
        <v>0</v>
      </c>
      <c r="AK14" s="202">
        <v>23.66</v>
      </c>
      <c r="AL14" s="202">
        <v>0</v>
      </c>
      <c r="AM14" s="202">
        <v>0</v>
      </c>
      <c r="AN14" s="202">
        <v>0</v>
      </c>
      <c r="AO14" s="202">
        <v>45.24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8.6999999999999993</v>
      </c>
      <c r="AV14" s="202">
        <v>0</v>
      </c>
      <c r="AW14" s="202">
        <v>0.12</v>
      </c>
      <c r="AX14" s="202">
        <v>0.08</v>
      </c>
      <c r="AY14" s="202">
        <v>0.18</v>
      </c>
    </row>
    <row r="15" spans="1:51">
      <c r="A15" t="s">
        <v>57</v>
      </c>
      <c r="B15" s="202">
        <v>0</v>
      </c>
      <c r="C15" s="202">
        <v>0</v>
      </c>
      <c r="D15" s="202">
        <v>5.41</v>
      </c>
      <c r="E15" s="202">
        <v>0</v>
      </c>
      <c r="F15" s="202">
        <v>0</v>
      </c>
      <c r="G15" s="202">
        <v>8.4499999999999993</v>
      </c>
      <c r="H15" s="202">
        <v>0</v>
      </c>
      <c r="I15" s="202">
        <v>0</v>
      </c>
      <c r="J15" s="202">
        <v>11.31</v>
      </c>
      <c r="K15" s="202">
        <v>1.48</v>
      </c>
      <c r="L15" s="202">
        <v>2.2400000000000002</v>
      </c>
      <c r="M15" s="202">
        <v>0.04</v>
      </c>
      <c r="N15" s="202">
        <v>0.09</v>
      </c>
      <c r="O15" s="202">
        <v>0.1</v>
      </c>
      <c r="P15" s="202">
        <v>0.11</v>
      </c>
      <c r="Q15" s="202">
        <v>0.4</v>
      </c>
      <c r="R15" s="202">
        <v>0.66</v>
      </c>
      <c r="S15" s="202">
        <v>0</v>
      </c>
      <c r="T15" s="202">
        <v>0.76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1.94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99.1</v>
      </c>
      <c r="AJ15" s="202">
        <v>0</v>
      </c>
      <c r="AK15" s="202">
        <v>23.66</v>
      </c>
      <c r="AL15" s="202">
        <v>0</v>
      </c>
      <c r="AM15" s="202">
        <v>0</v>
      </c>
      <c r="AN15" s="202">
        <v>0</v>
      </c>
      <c r="AO15" s="202">
        <v>45.24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8.6999999999999993</v>
      </c>
      <c r="AV15" s="202">
        <v>0</v>
      </c>
      <c r="AW15" s="202">
        <v>0.12</v>
      </c>
      <c r="AX15" s="202">
        <v>0.08</v>
      </c>
      <c r="AY15" s="202">
        <v>0.18</v>
      </c>
    </row>
    <row r="16" spans="1:51">
      <c r="A16" t="s">
        <v>58</v>
      </c>
      <c r="B16" s="202">
        <v>0</v>
      </c>
      <c r="C16" s="202">
        <v>0</v>
      </c>
      <c r="D16" s="202">
        <v>5.41</v>
      </c>
      <c r="E16" s="202">
        <v>0</v>
      </c>
      <c r="F16" s="202">
        <v>0</v>
      </c>
      <c r="G16" s="202">
        <v>8.4499999999999993</v>
      </c>
      <c r="H16" s="202">
        <v>0</v>
      </c>
      <c r="I16" s="202">
        <v>0</v>
      </c>
      <c r="J16" s="202">
        <v>11.31</v>
      </c>
      <c r="K16" s="202">
        <v>1.48</v>
      </c>
      <c r="L16" s="202">
        <v>9.49</v>
      </c>
      <c r="M16" s="202">
        <v>0.04</v>
      </c>
      <c r="N16" s="202">
        <v>0.09</v>
      </c>
      <c r="O16" s="202">
        <v>0.1</v>
      </c>
      <c r="P16" s="202">
        <v>0.11</v>
      </c>
      <c r="Q16" s="202">
        <v>0.4</v>
      </c>
      <c r="R16" s="202">
        <v>0.68</v>
      </c>
      <c r="S16" s="202">
        <v>0</v>
      </c>
      <c r="T16" s="202">
        <v>0.76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1.94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99.1</v>
      </c>
      <c r="AJ16" s="202">
        <v>0</v>
      </c>
      <c r="AK16" s="202">
        <v>23.66</v>
      </c>
      <c r="AL16" s="202">
        <v>0</v>
      </c>
      <c r="AM16" s="202">
        <v>0</v>
      </c>
      <c r="AN16" s="202">
        <v>0</v>
      </c>
      <c r="AO16" s="202">
        <v>45.24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8.6999999999999993</v>
      </c>
      <c r="AV16" s="202">
        <v>0</v>
      </c>
      <c r="AW16" s="202">
        <v>0.12</v>
      </c>
      <c r="AX16" s="202">
        <v>0.08</v>
      </c>
      <c r="AY16" s="202">
        <v>0.18</v>
      </c>
    </row>
    <row r="17" spans="1:51">
      <c r="A17" t="s">
        <v>59</v>
      </c>
      <c r="B17" s="202">
        <v>0</v>
      </c>
      <c r="C17" s="202">
        <v>0</v>
      </c>
      <c r="D17" s="202">
        <v>5.41</v>
      </c>
      <c r="E17" s="202">
        <v>0</v>
      </c>
      <c r="F17" s="202">
        <v>0</v>
      </c>
      <c r="G17" s="202">
        <v>8.4499999999999993</v>
      </c>
      <c r="H17" s="202">
        <v>0</v>
      </c>
      <c r="I17" s="202">
        <v>0</v>
      </c>
      <c r="J17" s="202">
        <v>11.31</v>
      </c>
      <c r="K17" s="202">
        <v>1.48</v>
      </c>
      <c r="L17" s="202">
        <v>9.16</v>
      </c>
      <c r="M17" s="202">
        <v>0.04</v>
      </c>
      <c r="N17" s="202">
        <v>0.09</v>
      </c>
      <c r="O17" s="202">
        <v>0.1</v>
      </c>
      <c r="P17" s="202">
        <v>0.11</v>
      </c>
      <c r="Q17" s="202">
        <v>0.4</v>
      </c>
      <c r="R17" s="202">
        <v>0.66</v>
      </c>
      <c r="S17" s="202">
        <v>0</v>
      </c>
      <c r="T17" s="202">
        <v>0.76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1.94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99.1</v>
      </c>
      <c r="AJ17" s="202">
        <v>0</v>
      </c>
      <c r="AK17" s="202">
        <v>23.66</v>
      </c>
      <c r="AL17" s="202">
        <v>0</v>
      </c>
      <c r="AM17" s="202">
        <v>0</v>
      </c>
      <c r="AN17" s="202">
        <v>0</v>
      </c>
      <c r="AO17" s="202">
        <v>45.24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8.6999999999999993</v>
      </c>
      <c r="AV17" s="202">
        <v>0</v>
      </c>
      <c r="AW17" s="202">
        <v>0.12</v>
      </c>
      <c r="AX17" s="202">
        <v>0.1</v>
      </c>
      <c r="AY17" s="202">
        <v>0.18</v>
      </c>
    </row>
    <row r="18" spans="1:51">
      <c r="A18" t="s">
        <v>60</v>
      </c>
      <c r="B18" s="202">
        <v>0</v>
      </c>
      <c r="C18" s="202">
        <v>0</v>
      </c>
      <c r="D18" s="202">
        <v>5.41</v>
      </c>
      <c r="E18" s="202">
        <v>0</v>
      </c>
      <c r="F18" s="202">
        <v>0</v>
      </c>
      <c r="G18" s="202">
        <v>8.4499999999999993</v>
      </c>
      <c r="H18" s="202">
        <v>0</v>
      </c>
      <c r="I18" s="202">
        <v>0</v>
      </c>
      <c r="J18" s="202">
        <v>11.31</v>
      </c>
      <c r="K18" s="202">
        <v>1.48</v>
      </c>
      <c r="L18" s="202">
        <v>8.2799999999999994</v>
      </c>
      <c r="M18" s="202">
        <v>0.04</v>
      </c>
      <c r="N18" s="202">
        <v>0.09</v>
      </c>
      <c r="O18" s="202">
        <v>0.1</v>
      </c>
      <c r="P18" s="202">
        <v>0.11</v>
      </c>
      <c r="Q18" s="202">
        <v>0.4</v>
      </c>
      <c r="R18" s="202">
        <v>0.66</v>
      </c>
      <c r="S18" s="202">
        <v>0</v>
      </c>
      <c r="T18" s="202">
        <v>0.76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1.94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99.1</v>
      </c>
      <c r="AJ18" s="202">
        <v>0</v>
      </c>
      <c r="AK18" s="202">
        <v>23.66</v>
      </c>
      <c r="AL18" s="202">
        <v>0</v>
      </c>
      <c r="AM18" s="202">
        <v>0</v>
      </c>
      <c r="AN18" s="202">
        <v>0</v>
      </c>
      <c r="AO18" s="202">
        <v>45.24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8.6999999999999993</v>
      </c>
      <c r="AV18" s="202">
        <v>0</v>
      </c>
      <c r="AW18" s="202">
        <v>0.12</v>
      </c>
      <c r="AX18" s="202">
        <v>0.1</v>
      </c>
      <c r="AY18" s="202">
        <v>0.18</v>
      </c>
    </row>
    <row r="19" spans="1:51">
      <c r="A19" t="s">
        <v>61</v>
      </c>
      <c r="B19" s="202">
        <v>0</v>
      </c>
      <c r="C19" s="202">
        <v>0</v>
      </c>
      <c r="D19" s="202">
        <v>5.41</v>
      </c>
      <c r="E19" s="202">
        <v>0</v>
      </c>
      <c r="F19" s="202">
        <v>0</v>
      </c>
      <c r="G19" s="202">
        <v>8.4499999999999993</v>
      </c>
      <c r="H19" s="202">
        <v>0</v>
      </c>
      <c r="I19" s="202">
        <v>0</v>
      </c>
      <c r="J19" s="202">
        <v>11.31</v>
      </c>
      <c r="K19" s="202">
        <v>1.48</v>
      </c>
      <c r="L19" s="202">
        <v>2.85</v>
      </c>
      <c r="M19" s="202">
        <v>0.04</v>
      </c>
      <c r="N19" s="202">
        <v>0.09</v>
      </c>
      <c r="O19" s="202">
        <v>0.1</v>
      </c>
      <c r="P19" s="202">
        <v>0.11</v>
      </c>
      <c r="Q19" s="202">
        <v>0.4</v>
      </c>
      <c r="R19" s="202">
        <v>0.66</v>
      </c>
      <c r="S19" s="202">
        <v>0</v>
      </c>
      <c r="T19" s="202">
        <v>0.76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1.94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99.1</v>
      </c>
      <c r="AJ19" s="202">
        <v>0</v>
      </c>
      <c r="AK19" s="202">
        <v>23.66</v>
      </c>
      <c r="AL19" s="202">
        <v>0</v>
      </c>
      <c r="AM19" s="202">
        <v>0</v>
      </c>
      <c r="AN19" s="202">
        <v>0</v>
      </c>
      <c r="AO19" s="202">
        <v>45.24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8.6999999999999993</v>
      </c>
      <c r="AV19" s="202">
        <v>0</v>
      </c>
      <c r="AW19" s="202">
        <v>0.12</v>
      </c>
      <c r="AX19" s="202">
        <v>0.1</v>
      </c>
      <c r="AY19" s="202">
        <v>0.18</v>
      </c>
    </row>
    <row r="20" spans="1:51">
      <c r="A20" t="s">
        <v>62</v>
      </c>
      <c r="B20" s="202">
        <v>0</v>
      </c>
      <c r="C20" s="202">
        <v>0</v>
      </c>
      <c r="D20" s="202">
        <v>5.41</v>
      </c>
      <c r="E20" s="202">
        <v>0</v>
      </c>
      <c r="F20" s="202">
        <v>0</v>
      </c>
      <c r="G20" s="202">
        <v>8.4499999999999993</v>
      </c>
      <c r="H20" s="202">
        <v>0</v>
      </c>
      <c r="I20" s="202">
        <v>0</v>
      </c>
      <c r="J20" s="202">
        <v>11.31</v>
      </c>
      <c r="K20" s="202">
        <v>1.48</v>
      </c>
      <c r="L20" s="202">
        <v>6.71</v>
      </c>
      <c r="M20" s="202">
        <v>0.04</v>
      </c>
      <c r="N20" s="202">
        <v>0.09</v>
      </c>
      <c r="O20" s="202">
        <v>0.1</v>
      </c>
      <c r="P20" s="202">
        <v>0.11</v>
      </c>
      <c r="Q20" s="202">
        <v>0.4</v>
      </c>
      <c r="R20" s="202">
        <v>0.66</v>
      </c>
      <c r="S20" s="202">
        <v>0</v>
      </c>
      <c r="T20" s="202">
        <v>0.76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1.94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99.1</v>
      </c>
      <c r="AJ20" s="202">
        <v>0</v>
      </c>
      <c r="AK20" s="202">
        <v>23.66</v>
      </c>
      <c r="AL20" s="202">
        <v>0</v>
      </c>
      <c r="AM20" s="202">
        <v>0</v>
      </c>
      <c r="AN20" s="202">
        <v>0</v>
      </c>
      <c r="AO20" s="202">
        <v>45.24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8.6999999999999993</v>
      </c>
      <c r="AV20" s="202">
        <v>0</v>
      </c>
      <c r="AW20" s="202">
        <v>0.12</v>
      </c>
      <c r="AX20" s="202">
        <v>0.1</v>
      </c>
      <c r="AY20" s="202">
        <v>0.18</v>
      </c>
    </row>
    <row r="21" spans="1:51">
      <c r="A21" t="s">
        <v>63</v>
      </c>
      <c r="B21" s="202">
        <v>0</v>
      </c>
      <c r="C21" s="202">
        <v>0</v>
      </c>
      <c r="D21" s="202">
        <v>5.41</v>
      </c>
      <c r="E21" s="202">
        <v>0</v>
      </c>
      <c r="F21" s="202">
        <v>0</v>
      </c>
      <c r="G21" s="202">
        <v>8.4499999999999993</v>
      </c>
      <c r="H21" s="202">
        <v>0</v>
      </c>
      <c r="I21" s="202">
        <v>0</v>
      </c>
      <c r="J21" s="202">
        <v>11.31</v>
      </c>
      <c r="K21" s="202">
        <v>1.48</v>
      </c>
      <c r="L21" s="202">
        <v>6.71</v>
      </c>
      <c r="M21" s="202">
        <v>0.04</v>
      </c>
      <c r="N21" s="202">
        <v>0.09</v>
      </c>
      <c r="O21" s="202">
        <v>0.1</v>
      </c>
      <c r="P21" s="202">
        <v>0.11</v>
      </c>
      <c r="Q21" s="202">
        <v>0.4</v>
      </c>
      <c r="R21" s="202">
        <v>0.66</v>
      </c>
      <c r="S21" s="202">
        <v>0</v>
      </c>
      <c r="T21" s="202">
        <v>0.76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1.94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99.1</v>
      </c>
      <c r="AJ21" s="202">
        <v>0</v>
      </c>
      <c r="AK21" s="202">
        <v>23.66</v>
      </c>
      <c r="AL21" s="202">
        <v>0</v>
      </c>
      <c r="AM21" s="202">
        <v>0</v>
      </c>
      <c r="AN21" s="202">
        <v>0</v>
      </c>
      <c r="AO21" s="202">
        <v>45.24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8.6999999999999993</v>
      </c>
      <c r="AV21" s="202">
        <v>0</v>
      </c>
      <c r="AW21" s="202">
        <v>0.12</v>
      </c>
      <c r="AX21" s="202">
        <v>0.1</v>
      </c>
      <c r="AY21" s="202">
        <v>0.18</v>
      </c>
    </row>
    <row r="22" spans="1:51">
      <c r="A22" t="s">
        <v>64</v>
      </c>
      <c r="B22" s="202">
        <v>0</v>
      </c>
      <c r="C22" s="202">
        <v>0</v>
      </c>
      <c r="D22" s="202">
        <v>5.41</v>
      </c>
      <c r="E22" s="202">
        <v>0</v>
      </c>
      <c r="F22" s="202">
        <v>0</v>
      </c>
      <c r="G22" s="202">
        <v>8.4499999999999993</v>
      </c>
      <c r="H22" s="202">
        <v>0</v>
      </c>
      <c r="I22" s="202">
        <v>0</v>
      </c>
      <c r="J22" s="202">
        <v>11.31</v>
      </c>
      <c r="K22" s="202">
        <v>1.48</v>
      </c>
      <c r="L22" s="202">
        <v>6.71</v>
      </c>
      <c r="M22" s="202">
        <v>0.04</v>
      </c>
      <c r="N22" s="202">
        <v>0.09</v>
      </c>
      <c r="O22" s="202">
        <v>0.1</v>
      </c>
      <c r="P22" s="202">
        <v>0.11</v>
      </c>
      <c r="Q22" s="202">
        <v>0.4</v>
      </c>
      <c r="R22" s="202">
        <v>0.66</v>
      </c>
      <c r="S22" s="202">
        <v>0</v>
      </c>
      <c r="T22" s="202">
        <v>0.76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1.94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99.1</v>
      </c>
      <c r="AJ22" s="202">
        <v>0</v>
      </c>
      <c r="AK22" s="202">
        <v>23.66</v>
      </c>
      <c r="AL22" s="202">
        <v>0</v>
      </c>
      <c r="AM22" s="202">
        <v>0</v>
      </c>
      <c r="AN22" s="202">
        <v>0</v>
      </c>
      <c r="AO22" s="202">
        <v>45.24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8.6999999999999993</v>
      </c>
      <c r="AV22" s="202">
        <v>0</v>
      </c>
      <c r="AW22" s="202">
        <v>0.12</v>
      </c>
      <c r="AX22" s="202">
        <v>0.1</v>
      </c>
      <c r="AY22" s="202">
        <v>0.18</v>
      </c>
    </row>
    <row r="23" spans="1:51">
      <c r="A23" t="s">
        <v>65</v>
      </c>
      <c r="B23" s="202">
        <v>0</v>
      </c>
      <c r="C23" s="202">
        <v>0</v>
      </c>
      <c r="D23" s="202">
        <v>5.41</v>
      </c>
      <c r="E23" s="202">
        <v>0</v>
      </c>
      <c r="F23" s="202">
        <v>0</v>
      </c>
      <c r="G23" s="202">
        <v>8.4499999999999993</v>
      </c>
      <c r="H23" s="202">
        <v>0</v>
      </c>
      <c r="I23" s="202">
        <v>0</v>
      </c>
      <c r="J23" s="202">
        <v>11.31</v>
      </c>
      <c r="K23" s="202">
        <v>1.48</v>
      </c>
      <c r="L23" s="202">
        <v>6.71</v>
      </c>
      <c r="M23" s="202">
        <v>0.04</v>
      </c>
      <c r="N23" s="202">
        <v>0.09</v>
      </c>
      <c r="O23" s="202">
        <v>0.1</v>
      </c>
      <c r="P23" s="202">
        <v>0.11</v>
      </c>
      <c r="Q23" s="202">
        <v>0.4</v>
      </c>
      <c r="R23" s="202">
        <v>0.66</v>
      </c>
      <c r="S23" s="202">
        <v>0</v>
      </c>
      <c r="T23" s="202">
        <v>0.76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99.1</v>
      </c>
      <c r="AJ23" s="202">
        <v>0</v>
      </c>
      <c r="AK23" s="202">
        <v>23.66</v>
      </c>
      <c r="AL23" s="202">
        <v>0</v>
      </c>
      <c r="AM23" s="202">
        <v>0</v>
      </c>
      <c r="AN23" s="202">
        <v>0</v>
      </c>
      <c r="AO23" s="202">
        <v>45.24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8.6999999999999993</v>
      </c>
      <c r="AV23" s="202">
        <v>0</v>
      </c>
      <c r="AW23" s="202">
        <v>0.12</v>
      </c>
      <c r="AX23" s="202">
        <v>0.1</v>
      </c>
      <c r="AY23" s="202">
        <v>0.18</v>
      </c>
    </row>
    <row r="24" spans="1:51">
      <c r="A24" t="s">
        <v>66</v>
      </c>
      <c r="B24" s="202">
        <v>0</v>
      </c>
      <c r="C24" s="202">
        <v>0</v>
      </c>
      <c r="D24" s="202">
        <v>5.41</v>
      </c>
      <c r="E24" s="202">
        <v>0</v>
      </c>
      <c r="F24" s="202">
        <v>0</v>
      </c>
      <c r="G24" s="202">
        <v>8.4499999999999993</v>
      </c>
      <c r="H24" s="202">
        <v>0</v>
      </c>
      <c r="I24" s="202">
        <v>0</v>
      </c>
      <c r="J24" s="202">
        <v>11.31</v>
      </c>
      <c r="K24" s="202">
        <v>1.48</v>
      </c>
      <c r="L24" s="202">
        <v>6.71</v>
      </c>
      <c r="M24" s="202">
        <v>0.04</v>
      </c>
      <c r="N24" s="202">
        <v>0.09</v>
      </c>
      <c r="O24" s="202">
        <v>0.1</v>
      </c>
      <c r="P24" s="202">
        <v>0.11</v>
      </c>
      <c r="Q24" s="202">
        <v>0.4</v>
      </c>
      <c r="R24" s="202">
        <v>0.66</v>
      </c>
      <c r="S24" s="202">
        <v>0</v>
      </c>
      <c r="T24" s="202">
        <v>0.76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99.1</v>
      </c>
      <c r="AJ24" s="202">
        <v>0</v>
      </c>
      <c r="AK24" s="202">
        <v>23.66</v>
      </c>
      <c r="AL24" s="202">
        <v>0</v>
      </c>
      <c r="AM24" s="202">
        <v>0</v>
      </c>
      <c r="AN24" s="202">
        <v>0</v>
      </c>
      <c r="AO24" s="202">
        <v>45.24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8.6999999999999993</v>
      </c>
      <c r="AV24" s="202">
        <v>0</v>
      </c>
      <c r="AW24" s="202">
        <v>0.12</v>
      </c>
      <c r="AX24" s="202">
        <v>0.1</v>
      </c>
      <c r="AY24" s="202">
        <v>0.18</v>
      </c>
    </row>
    <row r="25" spans="1:51">
      <c r="A25" t="s">
        <v>67</v>
      </c>
      <c r="B25" s="202">
        <v>0</v>
      </c>
      <c r="C25" s="202">
        <v>0</v>
      </c>
      <c r="D25" s="202">
        <v>5.41</v>
      </c>
      <c r="E25" s="202">
        <v>0</v>
      </c>
      <c r="F25" s="202">
        <v>0</v>
      </c>
      <c r="G25" s="202">
        <v>8.4499999999999993</v>
      </c>
      <c r="H25" s="202">
        <v>0</v>
      </c>
      <c r="I25" s="202">
        <v>0</v>
      </c>
      <c r="J25" s="202">
        <v>11.31</v>
      </c>
      <c r="K25" s="202">
        <v>1.48</v>
      </c>
      <c r="L25" s="202">
        <v>6.71</v>
      </c>
      <c r="M25" s="202">
        <v>0.04</v>
      </c>
      <c r="N25" s="202">
        <v>0.09</v>
      </c>
      <c r="O25" s="202">
        <v>0.1</v>
      </c>
      <c r="P25" s="202">
        <v>0.11</v>
      </c>
      <c r="Q25" s="202">
        <v>0.4</v>
      </c>
      <c r="R25" s="202">
        <v>0.66</v>
      </c>
      <c r="S25" s="202">
        <v>0</v>
      </c>
      <c r="T25" s="202">
        <v>0.76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99.1</v>
      </c>
      <c r="AJ25" s="202">
        <v>0</v>
      </c>
      <c r="AK25" s="202">
        <v>23.66</v>
      </c>
      <c r="AL25" s="202">
        <v>0</v>
      </c>
      <c r="AM25" s="202">
        <v>0</v>
      </c>
      <c r="AN25" s="202">
        <v>0</v>
      </c>
      <c r="AO25" s="202">
        <v>45.24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8.6999999999999993</v>
      </c>
      <c r="AV25" s="202">
        <v>0</v>
      </c>
      <c r="AW25" s="202">
        <v>0.12</v>
      </c>
      <c r="AX25" s="202">
        <v>0.1</v>
      </c>
      <c r="AY25" s="202">
        <v>0.18</v>
      </c>
    </row>
    <row r="26" spans="1:51">
      <c r="A26" t="s">
        <v>68</v>
      </c>
      <c r="B26" s="202">
        <v>0</v>
      </c>
      <c r="C26" s="202">
        <v>0</v>
      </c>
      <c r="D26" s="202">
        <v>5.41</v>
      </c>
      <c r="E26" s="202">
        <v>0</v>
      </c>
      <c r="F26" s="202">
        <v>0</v>
      </c>
      <c r="G26" s="202">
        <v>8.4499999999999993</v>
      </c>
      <c r="H26" s="202">
        <v>0</v>
      </c>
      <c r="I26" s="202">
        <v>0</v>
      </c>
      <c r="J26" s="202">
        <v>11.31</v>
      </c>
      <c r="K26" s="202">
        <v>1.48</v>
      </c>
      <c r="L26" s="202">
        <v>6.71</v>
      </c>
      <c r="M26" s="202">
        <v>0.04</v>
      </c>
      <c r="N26" s="202">
        <v>0.09</v>
      </c>
      <c r="O26" s="202">
        <v>0.1</v>
      </c>
      <c r="P26" s="202">
        <v>0.11</v>
      </c>
      <c r="Q26" s="202">
        <v>0.4</v>
      </c>
      <c r="R26" s="202">
        <v>0.66</v>
      </c>
      <c r="S26" s="202">
        <v>0</v>
      </c>
      <c r="T26" s="202">
        <v>0.76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99.1</v>
      </c>
      <c r="AJ26" s="202">
        <v>0</v>
      </c>
      <c r="AK26" s="202">
        <v>23.66</v>
      </c>
      <c r="AL26" s="202">
        <v>0</v>
      </c>
      <c r="AM26" s="202">
        <v>0</v>
      </c>
      <c r="AN26" s="202">
        <v>0</v>
      </c>
      <c r="AO26" s="202">
        <v>45.24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8.6999999999999993</v>
      </c>
      <c r="AV26" s="202">
        <v>0</v>
      </c>
      <c r="AW26" s="202">
        <v>0.12</v>
      </c>
      <c r="AX26" s="202">
        <v>0.1</v>
      </c>
      <c r="AY26" s="202">
        <v>0.18</v>
      </c>
    </row>
    <row r="27" spans="1:51">
      <c r="A27" t="s">
        <v>69</v>
      </c>
      <c r="B27" s="202">
        <v>0</v>
      </c>
      <c r="C27" s="202">
        <v>0</v>
      </c>
      <c r="D27" s="202">
        <v>5.28</v>
      </c>
      <c r="E27" s="202">
        <v>0</v>
      </c>
      <c r="F27" s="202">
        <v>0</v>
      </c>
      <c r="G27" s="202">
        <v>8.4499999999999993</v>
      </c>
      <c r="H27" s="202">
        <v>0</v>
      </c>
      <c r="I27" s="202">
        <v>0</v>
      </c>
      <c r="J27" s="202">
        <v>11.31</v>
      </c>
      <c r="K27" s="202">
        <v>1.48</v>
      </c>
      <c r="L27" s="202">
        <v>6.71</v>
      </c>
      <c r="M27" s="202">
        <v>0.04</v>
      </c>
      <c r="N27" s="202">
        <v>0.09</v>
      </c>
      <c r="O27" s="202">
        <v>0.1</v>
      </c>
      <c r="P27" s="202">
        <v>0.11</v>
      </c>
      <c r="Q27" s="202">
        <v>0.4</v>
      </c>
      <c r="R27" s="202">
        <v>0.66</v>
      </c>
      <c r="S27" s="202">
        <v>0</v>
      </c>
      <c r="T27" s="202">
        <v>0.76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99.1</v>
      </c>
      <c r="AJ27" s="202">
        <v>0</v>
      </c>
      <c r="AK27" s="202">
        <v>23.66</v>
      </c>
      <c r="AL27" s="202">
        <v>0</v>
      </c>
      <c r="AM27" s="202">
        <v>0</v>
      </c>
      <c r="AN27" s="202">
        <v>0</v>
      </c>
      <c r="AO27" s="202">
        <v>45.24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8.6999999999999993</v>
      </c>
      <c r="AV27" s="202">
        <v>0</v>
      </c>
      <c r="AW27" s="202">
        <v>0.12</v>
      </c>
      <c r="AX27" s="202">
        <v>0.1</v>
      </c>
      <c r="AY27" s="202">
        <v>0.18</v>
      </c>
    </row>
    <row r="28" spans="1:51">
      <c r="A28" t="s">
        <v>70</v>
      </c>
      <c r="B28" s="202">
        <v>0</v>
      </c>
      <c r="C28" s="202">
        <v>0</v>
      </c>
      <c r="D28" s="202">
        <v>5.28</v>
      </c>
      <c r="E28" s="202">
        <v>0</v>
      </c>
      <c r="F28" s="202">
        <v>0</v>
      </c>
      <c r="G28" s="202">
        <v>8.4499999999999993</v>
      </c>
      <c r="H28" s="202">
        <v>0</v>
      </c>
      <c r="I28" s="202">
        <v>0</v>
      </c>
      <c r="J28" s="202">
        <v>11.31</v>
      </c>
      <c r="K28" s="202">
        <v>1.48</v>
      </c>
      <c r="L28" s="202">
        <v>6.71</v>
      </c>
      <c r="M28" s="202">
        <v>0.04</v>
      </c>
      <c r="N28" s="202">
        <v>0.09</v>
      </c>
      <c r="O28" s="202">
        <v>0.1</v>
      </c>
      <c r="P28" s="202">
        <v>0.11</v>
      </c>
      <c r="Q28" s="202">
        <v>0.4</v>
      </c>
      <c r="R28" s="202">
        <v>0.66</v>
      </c>
      <c r="S28" s="202">
        <v>0</v>
      </c>
      <c r="T28" s="202">
        <v>0.76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99.1</v>
      </c>
      <c r="AJ28" s="202">
        <v>0</v>
      </c>
      <c r="AK28" s="202">
        <v>23.66</v>
      </c>
      <c r="AL28" s="202">
        <v>0</v>
      </c>
      <c r="AM28" s="202">
        <v>0</v>
      </c>
      <c r="AN28" s="202">
        <v>0</v>
      </c>
      <c r="AO28" s="202">
        <v>45.24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8.6999999999999993</v>
      </c>
      <c r="AV28" s="202">
        <v>0</v>
      </c>
      <c r="AW28" s="202">
        <v>0.12</v>
      </c>
      <c r="AX28" s="202">
        <v>0.1</v>
      </c>
      <c r="AY28" s="202">
        <v>0.18</v>
      </c>
    </row>
    <row r="29" spans="1:51">
      <c r="A29" t="s">
        <v>71</v>
      </c>
      <c r="B29" s="202">
        <v>0</v>
      </c>
      <c r="C29" s="202">
        <v>0</v>
      </c>
      <c r="D29" s="202">
        <v>5.28</v>
      </c>
      <c r="E29" s="202">
        <v>0</v>
      </c>
      <c r="F29" s="202">
        <v>0</v>
      </c>
      <c r="G29" s="202">
        <v>8.4499999999999993</v>
      </c>
      <c r="H29" s="202">
        <v>0</v>
      </c>
      <c r="I29" s="202">
        <v>0</v>
      </c>
      <c r="J29" s="202">
        <v>11.31</v>
      </c>
      <c r="K29" s="202">
        <v>1.48</v>
      </c>
      <c r="L29" s="202">
        <v>6.93</v>
      </c>
      <c r="M29" s="202">
        <v>0.04</v>
      </c>
      <c r="N29" s="202">
        <v>0.09</v>
      </c>
      <c r="O29" s="202">
        <v>0.1</v>
      </c>
      <c r="P29" s="202">
        <v>0.11</v>
      </c>
      <c r="Q29" s="202">
        <v>0.4</v>
      </c>
      <c r="R29" s="202">
        <v>0.02</v>
      </c>
      <c r="S29" s="202">
        <v>0</v>
      </c>
      <c r="T29" s="202">
        <v>0.76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99.1</v>
      </c>
      <c r="AJ29" s="202">
        <v>0</v>
      </c>
      <c r="AK29" s="202">
        <v>23.66</v>
      </c>
      <c r="AL29" s="202">
        <v>0</v>
      </c>
      <c r="AM29" s="202">
        <v>0</v>
      </c>
      <c r="AN29" s="202">
        <v>0</v>
      </c>
      <c r="AO29" s="202">
        <v>45.24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8.6999999999999993</v>
      </c>
      <c r="AV29" s="202">
        <v>0</v>
      </c>
      <c r="AW29" s="202">
        <v>0.12</v>
      </c>
      <c r="AX29" s="202">
        <v>0.1</v>
      </c>
      <c r="AY29" s="202">
        <v>0.18</v>
      </c>
    </row>
    <row r="30" spans="1:51">
      <c r="A30" t="s">
        <v>72</v>
      </c>
      <c r="B30" s="202">
        <v>0</v>
      </c>
      <c r="C30" s="202">
        <v>0</v>
      </c>
      <c r="D30" s="202">
        <v>5.28</v>
      </c>
      <c r="E30" s="202">
        <v>0</v>
      </c>
      <c r="F30" s="202">
        <v>0</v>
      </c>
      <c r="G30" s="202">
        <v>8.4499999999999993</v>
      </c>
      <c r="H30" s="202">
        <v>0</v>
      </c>
      <c r="I30" s="202">
        <v>0</v>
      </c>
      <c r="J30" s="202">
        <v>11.31</v>
      </c>
      <c r="K30" s="202">
        <v>1.48</v>
      </c>
      <c r="L30" s="202">
        <v>3.32</v>
      </c>
      <c r="M30" s="202">
        <v>0.04</v>
      </c>
      <c r="N30" s="202">
        <v>0.09</v>
      </c>
      <c r="O30" s="202">
        <v>0.1</v>
      </c>
      <c r="P30" s="202">
        <v>0.11</v>
      </c>
      <c r="Q30" s="202">
        <v>0.4</v>
      </c>
      <c r="R30" s="202">
        <v>0.02</v>
      </c>
      <c r="S30" s="202">
        <v>0</v>
      </c>
      <c r="T30" s="202">
        <v>0.76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99.1</v>
      </c>
      <c r="AJ30" s="202">
        <v>0</v>
      </c>
      <c r="AK30" s="202">
        <v>23.66</v>
      </c>
      <c r="AL30" s="202">
        <v>0</v>
      </c>
      <c r="AM30" s="202">
        <v>0</v>
      </c>
      <c r="AN30" s="202">
        <v>0</v>
      </c>
      <c r="AO30" s="202">
        <v>45.24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8.6999999999999993</v>
      </c>
      <c r="AV30" s="202">
        <v>0</v>
      </c>
      <c r="AW30" s="202">
        <v>0.12</v>
      </c>
      <c r="AX30" s="202">
        <v>0.1</v>
      </c>
      <c r="AY30" s="202">
        <v>0.18</v>
      </c>
    </row>
    <row r="31" spans="1:51">
      <c r="A31" t="s">
        <v>73</v>
      </c>
      <c r="B31" s="202">
        <v>0</v>
      </c>
      <c r="C31" s="202">
        <v>0</v>
      </c>
      <c r="D31" s="202">
        <v>5.28</v>
      </c>
      <c r="E31" s="202">
        <v>0</v>
      </c>
      <c r="F31" s="202">
        <v>0</v>
      </c>
      <c r="G31" s="202">
        <v>8.42</v>
      </c>
      <c r="H31" s="202">
        <v>0</v>
      </c>
      <c r="I31" s="202">
        <v>0</v>
      </c>
      <c r="J31" s="202">
        <v>11.31</v>
      </c>
      <c r="K31" s="202">
        <v>1.48</v>
      </c>
      <c r="L31" s="202">
        <v>9.49</v>
      </c>
      <c r="M31" s="202">
        <v>0.04</v>
      </c>
      <c r="N31" s="202">
        <v>0.09</v>
      </c>
      <c r="O31" s="202">
        <v>0.1</v>
      </c>
      <c r="P31" s="202">
        <v>0.11</v>
      </c>
      <c r="Q31" s="202">
        <v>0.4</v>
      </c>
      <c r="R31" s="202">
        <v>0.02</v>
      </c>
      <c r="S31" s="202">
        <v>0</v>
      </c>
      <c r="T31" s="202">
        <v>0.76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99.1</v>
      </c>
      <c r="AJ31" s="202">
        <v>0</v>
      </c>
      <c r="AK31" s="202">
        <v>23.66</v>
      </c>
      <c r="AL31" s="202">
        <v>0</v>
      </c>
      <c r="AM31" s="202">
        <v>0</v>
      </c>
      <c r="AN31" s="202">
        <v>0</v>
      </c>
      <c r="AO31" s="202">
        <v>45.24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8.6999999999999993</v>
      </c>
      <c r="AV31" s="202">
        <v>0</v>
      </c>
      <c r="AW31" s="202">
        <v>0.12</v>
      </c>
      <c r="AX31" s="202">
        <v>0.1</v>
      </c>
      <c r="AY31" s="202">
        <v>0.18</v>
      </c>
    </row>
    <row r="32" spans="1:51">
      <c r="A32" t="s">
        <v>74</v>
      </c>
      <c r="B32" s="202">
        <v>0</v>
      </c>
      <c r="C32" s="202">
        <v>0</v>
      </c>
      <c r="D32" s="202">
        <v>5.28</v>
      </c>
      <c r="E32" s="202">
        <v>0</v>
      </c>
      <c r="F32" s="202">
        <v>0</v>
      </c>
      <c r="G32" s="202">
        <v>8.42</v>
      </c>
      <c r="H32" s="202">
        <v>0</v>
      </c>
      <c r="I32" s="202">
        <v>0</v>
      </c>
      <c r="J32" s="202">
        <v>11.31</v>
      </c>
      <c r="K32" s="202">
        <v>1.48</v>
      </c>
      <c r="L32" s="202">
        <v>9.49</v>
      </c>
      <c r="M32" s="202">
        <v>0.04</v>
      </c>
      <c r="N32" s="202">
        <v>0.09</v>
      </c>
      <c r="O32" s="202">
        <v>0.1</v>
      </c>
      <c r="P32" s="202">
        <v>0.11</v>
      </c>
      <c r="Q32" s="202">
        <v>0.4</v>
      </c>
      <c r="R32" s="202">
        <v>0.02</v>
      </c>
      <c r="S32" s="202">
        <v>0</v>
      </c>
      <c r="T32" s="202">
        <v>0.76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99.1</v>
      </c>
      <c r="AJ32" s="202">
        <v>0</v>
      </c>
      <c r="AK32" s="202">
        <v>23.66</v>
      </c>
      <c r="AL32" s="202">
        <v>0</v>
      </c>
      <c r="AM32" s="202">
        <v>0</v>
      </c>
      <c r="AN32" s="202">
        <v>0</v>
      </c>
      <c r="AO32" s="202">
        <v>45.24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8.6999999999999993</v>
      </c>
      <c r="AV32" s="202">
        <v>0</v>
      </c>
      <c r="AW32" s="202">
        <v>0.12</v>
      </c>
      <c r="AX32" s="202">
        <v>0.1</v>
      </c>
      <c r="AY32" s="202">
        <v>0.18</v>
      </c>
    </row>
    <row r="33" spans="1:51">
      <c r="A33" t="s">
        <v>75</v>
      </c>
      <c r="B33" s="202">
        <v>0</v>
      </c>
      <c r="C33" s="202">
        <v>0</v>
      </c>
      <c r="D33" s="202">
        <v>5.28</v>
      </c>
      <c r="E33" s="202">
        <v>0</v>
      </c>
      <c r="F33" s="202">
        <v>0</v>
      </c>
      <c r="G33" s="202">
        <v>8.42</v>
      </c>
      <c r="H33" s="202">
        <v>0</v>
      </c>
      <c r="I33" s="202">
        <v>0</v>
      </c>
      <c r="J33" s="202">
        <v>11.31</v>
      </c>
      <c r="K33" s="202">
        <v>1.48</v>
      </c>
      <c r="L33" s="202">
        <v>9.49</v>
      </c>
      <c r="M33" s="202">
        <v>0.04</v>
      </c>
      <c r="N33" s="202">
        <v>0.09</v>
      </c>
      <c r="O33" s="202">
        <v>0.1</v>
      </c>
      <c r="P33" s="202">
        <v>0.17</v>
      </c>
      <c r="Q33" s="202">
        <v>0.4</v>
      </c>
      <c r="R33" s="202">
        <v>0.02</v>
      </c>
      <c r="S33" s="202">
        <v>0</v>
      </c>
      <c r="T33" s="202">
        <v>0.76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99.1</v>
      </c>
      <c r="AJ33" s="202">
        <v>0</v>
      </c>
      <c r="AK33" s="202">
        <v>23.66</v>
      </c>
      <c r="AL33" s="202">
        <v>0</v>
      </c>
      <c r="AM33" s="202">
        <v>0</v>
      </c>
      <c r="AN33" s="202">
        <v>0</v>
      </c>
      <c r="AO33" s="202">
        <v>45.24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8.6999999999999993</v>
      </c>
      <c r="AV33" s="202">
        <v>0</v>
      </c>
      <c r="AW33" s="202">
        <v>0.12</v>
      </c>
      <c r="AX33" s="202">
        <v>0.1</v>
      </c>
      <c r="AY33" s="202">
        <v>0.18</v>
      </c>
    </row>
    <row r="34" spans="1:51">
      <c r="A34" t="s">
        <v>76</v>
      </c>
      <c r="B34" s="202">
        <v>0</v>
      </c>
      <c r="C34" s="202">
        <v>0</v>
      </c>
      <c r="D34" s="202">
        <v>5.28</v>
      </c>
      <c r="E34" s="202">
        <v>0</v>
      </c>
      <c r="F34" s="202">
        <v>0</v>
      </c>
      <c r="G34" s="202">
        <v>8.42</v>
      </c>
      <c r="H34" s="202">
        <v>0</v>
      </c>
      <c r="I34" s="202">
        <v>0</v>
      </c>
      <c r="J34" s="202">
        <v>11.31</v>
      </c>
      <c r="K34" s="202">
        <v>1.48</v>
      </c>
      <c r="L34" s="202">
        <v>9.49</v>
      </c>
      <c r="M34" s="202">
        <v>0.04</v>
      </c>
      <c r="N34" s="202">
        <v>0.09</v>
      </c>
      <c r="O34" s="202">
        <v>0.1</v>
      </c>
      <c r="P34" s="202">
        <v>0.18</v>
      </c>
      <c r="Q34" s="202">
        <v>0.4</v>
      </c>
      <c r="R34" s="202">
        <v>0.02</v>
      </c>
      <c r="S34" s="202">
        <v>0</v>
      </c>
      <c r="T34" s="202">
        <v>0.76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99.1</v>
      </c>
      <c r="AJ34" s="202">
        <v>0</v>
      </c>
      <c r="AK34" s="202">
        <v>23.66</v>
      </c>
      <c r="AL34" s="202">
        <v>0</v>
      </c>
      <c r="AM34" s="202">
        <v>0</v>
      </c>
      <c r="AN34" s="202">
        <v>0</v>
      </c>
      <c r="AO34" s="202">
        <v>45.24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8.6999999999999993</v>
      </c>
      <c r="AV34" s="202">
        <v>0</v>
      </c>
      <c r="AW34" s="202">
        <v>0.12</v>
      </c>
      <c r="AX34" s="202">
        <v>0.1</v>
      </c>
      <c r="AY34" s="202">
        <v>0.18</v>
      </c>
    </row>
    <row r="35" spans="1:51">
      <c r="A35" t="s">
        <v>77</v>
      </c>
      <c r="B35" s="202">
        <v>0</v>
      </c>
      <c r="C35" s="202">
        <v>0</v>
      </c>
      <c r="D35" s="202">
        <v>5.28</v>
      </c>
      <c r="E35" s="202">
        <v>0</v>
      </c>
      <c r="F35" s="202">
        <v>0</v>
      </c>
      <c r="G35" s="202">
        <v>8.42</v>
      </c>
      <c r="H35" s="202">
        <v>0</v>
      </c>
      <c r="I35" s="202">
        <v>0</v>
      </c>
      <c r="J35" s="202">
        <v>11.24</v>
      </c>
      <c r="K35" s="202">
        <v>1.48</v>
      </c>
      <c r="L35" s="202">
        <v>9.49</v>
      </c>
      <c r="M35" s="202">
        <v>0.04</v>
      </c>
      <c r="N35" s="202">
        <v>0.09</v>
      </c>
      <c r="O35" s="202">
        <v>0.1</v>
      </c>
      <c r="P35" s="202">
        <v>0.13</v>
      </c>
      <c r="Q35" s="202">
        <v>0.4</v>
      </c>
      <c r="R35" s="202">
        <v>0.02</v>
      </c>
      <c r="S35" s="202">
        <v>0</v>
      </c>
      <c r="T35" s="202">
        <v>0.76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1.94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99.1</v>
      </c>
      <c r="AJ35" s="202">
        <v>0</v>
      </c>
      <c r="AK35" s="202">
        <v>23.82</v>
      </c>
      <c r="AL35" s="202">
        <v>0</v>
      </c>
      <c r="AM35" s="202">
        <v>0</v>
      </c>
      <c r="AN35" s="202">
        <v>0</v>
      </c>
      <c r="AO35" s="202">
        <v>45.24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8.6999999999999993</v>
      </c>
      <c r="AV35" s="202">
        <v>0</v>
      </c>
      <c r="AW35" s="202">
        <v>0.12</v>
      </c>
      <c r="AX35" s="202">
        <v>0.1</v>
      </c>
      <c r="AY35" s="202">
        <v>0.18</v>
      </c>
    </row>
    <row r="36" spans="1:51">
      <c r="A36" t="s">
        <v>78</v>
      </c>
      <c r="B36" s="202">
        <v>0</v>
      </c>
      <c r="C36" s="202">
        <v>0</v>
      </c>
      <c r="D36" s="202">
        <v>5.28</v>
      </c>
      <c r="E36" s="202">
        <v>0</v>
      </c>
      <c r="F36" s="202">
        <v>0</v>
      </c>
      <c r="G36" s="202">
        <v>8.42</v>
      </c>
      <c r="H36" s="202">
        <v>0</v>
      </c>
      <c r="I36" s="202">
        <v>0</v>
      </c>
      <c r="J36" s="202">
        <v>11.24</v>
      </c>
      <c r="K36" s="202">
        <v>0.05</v>
      </c>
      <c r="L36" s="202">
        <v>0</v>
      </c>
      <c r="M36" s="202">
        <v>0.04</v>
      </c>
      <c r="N36" s="202">
        <v>0.09</v>
      </c>
      <c r="O36" s="202">
        <v>0.1</v>
      </c>
      <c r="P36" s="202">
        <v>0.13</v>
      </c>
      <c r="Q36" s="202">
        <v>0</v>
      </c>
      <c r="R36" s="202">
        <v>0.02</v>
      </c>
      <c r="S36" s="202">
        <v>0</v>
      </c>
      <c r="T36" s="202">
        <v>0.05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1.94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99.1</v>
      </c>
      <c r="AJ36" s="202">
        <v>0</v>
      </c>
      <c r="AK36" s="202">
        <v>23.82</v>
      </c>
      <c r="AL36" s="202">
        <v>0</v>
      </c>
      <c r="AM36" s="202">
        <v>0</v>
      </c>
      <c r="AN36" s="202">
        <v>0</v>
      </c>
      <c r="AO36" s="202">
        <v>45.24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8.6999999999999993</v>
      </c>
      <c r="AV36" s="202">
        <v>0</v>
      </c>
      <c r="AW36" s="202">
        <v>0.12</v>
      </c>
      <c r="AX36" s="202">
        <v>0.1</v>
      </c>
      <c r="AY36" s="202">
        <v>0.18</v>
      </c>
    </row>
    <row r="37" spans="1:51">
      <c r="A37" t="s">
        <v>79</v>
      </c>
      <c r="B37" s="202">
        <v>0</v>
      </c>
      <c r="C37" s="202">
        <v>0</v>
      </c>
      <c r="D37" s="202">
        <v>5.28</v>
      </c>
      <c r="E37" s="202">
        <v>0</v>
      </c>
      <c r="F37" s="202">
        <v>0</v>
      </c>
      <c r="G37" s="202">
        <v>8.42</v>
      </c>
      <c r="H37" s="202">
        <v>0</v>
      </c>
      <c r="I37" s="202">
        <v>0</v>
      </c>
      <c r="J37" s="202">
        <v>11.24</v>
      </c>
      <c r="K37" s="202">
        <v>0.05</v>
      </c>
      <c r="L37" s="202">
        <v>0</v>
      </c>
      <c r="M37" s="202">
        <v>0.04</v>
      </c>
      <c r="N37" s="202">
        <v>0.09</v>
      </c>
      <c r="O37" s="202">
        <v>0.1</v>
      </c>
      <c r="P37" s="202">
        <v>0.13</v>
      </c>
      <c r="Q37" s="202">
        <v>0</v>
      </c>
      <c r="R37" s="202">
        <v>0.02</v>
      </c>
      <c r="S37" s="202">
        <v>0</v>
      </c>
      <c r="T37" s="202">
        <v>0.05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0.43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99.1</v>
      </c>
      <c r="AJ37" s="202">
        <v>0</v>
      </c>
      <c r="AK37" s="202">
        <v>23.82</v>
      </c>
      <c r="AL37" s="202">
        <v>0</v>
      </c>
      <c r="AM37" s="202">
        <v>0</v>
      </c>
      <c r="AN37" s="202">
        <v>0</v>
      </c>
      <c r="AO37" s="202">
        <v>45.24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8.6999999999999993</v>
      </c>
      <c r="AV37" s="202">
        <v>0</v>
      </c>
      <c r="AW37" s="202">
        <v>0.11</v>
      </c>
      <c r="AX37" s="202">
        <v>0.1</v>
      </c>
      <c r="AY37" s="202">
        <v>0.18</v>
      </c>
    </row>
    <row r="38" spans="1:51">
      <c r="A38" t="s">
        <v>80</v>
      </c>
      <c r="B38" s="202">
        <v>0</v>
      </c>
      <c r="C38" s="202">
        <v>0</v>
      </c>
      <c r="D38" s="202">
        <v>5.28</v>
      </c>
      <c r="E38" s="202">
        <v>0</v>
      </c>
      <c r="F38" s="202">
        <v>0</v>
      </c>
      <c r="G38" s="202">
        <v>8.42</v>
      </c>
      <c r="H38" s="202">
        <v>0</v>
      </c>
      <c r="I38" s="202">
        <v>0</v>
      </c>
      <c r="J38" s="202">
        <v>11.24</v>
      </c>
      <c r="K38" s="202">
        <v>0.05</v>
      </c>
      <c r="L38" s="202">
        <v>0</v>
      </c>
      <c r="M38" s="202">
        <v>0.04</v>
      </c>
      <c r="N38" s="202">
        <v>0.09</v>
      </c>
      <c r="O38" s="202">
        <v>0.1</v>
      </c>
      <c r="P38" s="202">
        <v>0.13</v>
      </c>
      <c r="Q38" s="202">
        <v>0</v>
      </c>
      <c r="R38" s="202">
        <v>0.02</v>
      </c>
      <c r="S38" s="202">
        <v>0</v>
      </c>
      <c r="T38" s="202">
        <v>0.05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0.43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99.1</v>
      </c>
      <c r="AJ38" s="202">
        <v>0</v>
      </c>
      <c r="AK38" s="202">
        <v>23.82</v>
      </c>
      <c r="AL38" s="202">
        <v>0</v>
      </c>
      <c r="AM38" s="202">
        <v>0</v>
      </c>
      <c r="AN38" s="202">
        <v>0</v>
      </c>
      <c r="AO38" s="202">
        <v>45.24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8.6999999999999993</v>
      </c>
      <c r="AV38" s="202">
        <v>0</v>
      </c>
      <c r="AW38" s="202">
        <v>0.11</v>
      </c>
      <c r="AX38" s="202">
        <v>0.1</v>
      </c>
      <c r="AY38" s="202">
        <v>0.18</v>
      </c>
    </row>
    <row r="39" spans="1:51">
      <c r="A39" t="s">
        <v>81</v>
      </c>
      <c r="B39" s="202">
        <v>0</v>
      </c>
      <c r="C39" s="202">
        <v>0</v>
      </c>
      <c r="D39" s="202">
        <v>5.28</v>
      </c>
      <c r="E39" s="202">
        <v>0</v>
      </c>
      <c r="F39" s="202">
        <v>0</v>
      </c>
      <c r="G39" s="202">
        <v>8.42</v>
      </c>
      <c r="H39" s="202">
        <v>0</v>
      </c>
      <c r="I39" s="202">
        <v>0</v>
      </c>
      <c r="J39" s="202">
        <v>11.24</v>
      </c>
      <c r="K39" s="202">
        <v>1.48</v>
      </c>
      <c r="L39" s="202">
        <v>9.49</v>
      </c>
      <c r="M39" s="202">
        <v>0.04</v>
      </c>
      <c r="N39" s="202">
        <v>0.09</v>
      </c>
      <c r="O39" s="202">
        <v>0.1</v>
      </c>
      <c r="P39" s="202">
        <v>0.13</v>
      </c>
      <c r="Q39" s="202">
        <v>0.4</v>
      </c>
      <c r="R39" s="202">
        <v>0.59</v>
      </c>
      <c r="S39" s="202">
        <v>0</v>
      </c>
      <c r="T39" s="202">
        <v>0.55000000000000004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0.43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99.1</v>
      </c>
      <c r="AJ39" s="202">
        <v>0</v>
      </c>
      <c r="AK39" s="202">
        <v>23.66</v>
      </c>
      <c r="AL39" s="202">
        <v>0</v>
      </c>
      <c r="AM39" s="202">
        <v>0</v>
      </c>
      <c r="AN39" s="202">
        <v>0</v>
      </c>
      <c r="AO39" s="202">
        <v>43.78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8.6999999999999993</v>
      </c>
      <c r="AV39" s="202">
        <v>0</v>
      </c>
      <c r="AW39" s="202">
        <v>7.0000000000000007E-2</v>
      </c>
      <c r="AX39" s="202">
        <v>0.08</v>
      </c>
      <c r="AY39" s="202">
        <v>0.18</v>
      </c>
    </row>
    <row r="40" spans="1:51">
      <c r="A40" t="s">
        <v>82</v>
      </c>
      <c r="B40" s="202">
        <v>0</v>
      </c>
      <c r="C40" s="202">
        <v>0</v>
      </c>
      <c r="D40" s="202">
        <v>5.28</v>
      </c>
      <c r="E40" s="202">
        <v>0</v>
      </c>
      <c r="F40" s="202">
        <v>0</v>
      </c>
      <c r="G40" s="202">
        <v>8.42</v>
      </c>
      <c r="H40" s="202">
        <v>0</v>
      </c>
      <c r="I40" s="202">
        <v>0</v>
      </c>
      <c r="J40" s="202">
        <v>11.24</v>
      </c>
      <c r="K40" s="202">
        <v>1.48</v>
      </c>
      <c r="L40" s="202">
        <v>9.49</v>
      </c>
      <c r="M40" s="202">
        <v>0.04</v>
      </c>
      <c r="N40" s="202">
        <v>0.09</v>
      </c>
      <c r="O40" s="202">
        <v>0.1</v>
      </c>
      <c r="P40" s="202">
        <v>0.13</v>
      </c>
      <c r="Q40" s="202">
        <v>0.4</v>
      </c>
      <c r="R40" s="202">
        <v>0.59</v>
      </c>
      <c r="S40" s="202">
        <v>0</v>
      </c>
      <c r="T40" s="202">
        <v>0.76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0.43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99.1</v>
      </c>
      <c r="AJ40" s="202">
        <v>0</v>
      </c>
      <c r="AK40" s="202">
        <v>23.66</v>
      </c>
      <c r="AL40" s="202">
        <v>0</v>
      </c>
      <c r="AM40" s="202">
        <v>0</v>
      </c>
      <c r="AN40" s="202">
        <v>0</v>
      </c>
      <c r="AO40" s="202">
        <v>43.78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8.6999999999999993</v>
      </c>
      <c r="AV40" s="202">
        <v>0</v>
      </c>
      <c r="AW40" s="202">
        <v>7.0000000000000007E-2</v>
      </c>
      <c r="AX40" s="202">
        <v>0.08</v>
      </c>
      <c r="AY40" s="202">
        <v>0.18</v>
      </c>
    </row>
    <row r="41" spans="1:51">
      <c r="A41" t="s">
        <v>83</v>
      </c>
      <c r="B41" s="202">
        <v>0</v>
      </c>
      <c r="C41" s="202">
        <v>0</v>
      </c>
      <c r="D41" s="202">
        <v>5.28</v>
      </c>
      <c r="E41" s="202">
        <v>0</v>
      </c>
      <c r="F41" s="202">
        <v>0</v>
      </c>
      <c r="G41" s="202">
        <v>8.42</v>
      </c>
      <c r="H41" s="202">
        <v>0</v>
      </c>
      <c r="I41" s="202">
        <v>0</v>
      </c>
      <c r="J41" s="202">
        <v>11.24</v>
      </c>
      <c r="K41" s="202">
        <v>1.48</v>
      </c>
      <c r="L41" s="202">
        <v>9.49</v>
      </c>
      <c r="M41" s="202">
        <v>0.04</v>
      </c>
      <c r="N41" s="202">
        <v>0.09</v>
      </c>
      <c r="O41" s="202">
        <v>0.1</v>
      </c>
      <c r="P41" s="202">
        <v>0.13</v>
      </c>
      <c r="Q41" s="202">
        <v>0.4</v>
      </c>
      <c r="R41" s="202">
        <v>0.59</v>
      </c>
      <c r="S41" s="202">
        <v>0</v>
      </c>
      <c r="T41" s="202">
        <v>0.76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0.43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99.1</v>
      </c>
      <c r="AJ41" s="202">
        <v>0</v>
      </c>
      <c r="AK41" s="202">
        <v>23.66</v>
      </c>
      <c r="AL41" s="202">
        <v>0</v>
      </c>
      <c r="AM41" s="202">
        <v>0</v>
      </c>
      <c r="AN41" s="202">
        <v>0</v>
      </c>
      <c r="AO41" s="202">
        <v>43.78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8.6999999999999993</v>
      </c>
      <c r="AV41" s="202">
        <v>0</v>
      </c>
      <c r="AW41" s="202">
        <v>7.0000000000000007E-2</v>
      </c>
      <c r="AX41" s="202">
        <v>0.08</v>
      </c>
      <c r="AY41" s="202">
        <v>0.18</v>
      </c>
    </row>
    <row r="42" spans="1:51">
      <c r="A42" t="s">
        <v>84</v>
      </c>
      <c r="B42" s="202">
        <v>0</v>
      </c>
      <c r="C42" s="202">
        <v>0</v>
      </c>
      <c r="D42" s="202">
        <v>5.28</v>
      </c>
      <c r="E42" s="202">
        <v>0</v>
      </c>
      <c r="F42" s="202">
        <v>0</v>
      </c>
      <c r="G42" s="202">
        <v>8.42</v>
      </c>
      <c r="H42" s="202">
        <v>0</v>
      </c>
      <c r="I42" s="202">
        <v>0</v>
      </c>
      <c r="J42" s="202">
        <v>11.24</v>
      </c>
      <c r="K42" s="202">
        <v>1.48</v>
      </c>
      <c r="L42" s="202">
        <v>9.49</v>
      </c>
      <c r="M42" s="202">
        <v>0.04</v>
      </c>
      <c r="N42" s="202">
        <v>0.09</v>
      </c>
      <c r="O42" s="202">
        <v>0.1</v>
      </c>
      <c r="P42" s="202">
        <v>0.13</v>
      </c>
      <c r="Q42" s="202">
        <v>0.4</v>
      </c>
      <c r="R42" s="202">
        <v>0.59</v>
      </c>
      <c r="S42" s="202">
        <v>0</v>
      </c>
      <c r="T42" s="202">
        <v>0.76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0.43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99.1</v>
      </c>
      <c r="AJ42" s="202">
        <v>0</v>
      </c>
      <c r="AK42" s="202">
        <v>23.66</v>
      </c>
      <c r="AL42" s="202">
        <v>0</v>
      </c>
      <c r="AM42" s="202">
        <v>0</v>
      </c>
      <c r="AN42" s="202">
        <v>0</v>
      </c>
      <c r="AO42" s="202">
        <v>43.78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8.6999999999999993</v>
      </c>
      <c r="AV42" s="202">
        <v>0</v>
      </c>
      <c r="AW42" s="202">
        <v>7.0000000000000007E-2</v>
      </c>
      <c r="AX42" s="202">
        <v>0.08</v>
      </c>
      <c r="AY42" s="202">
        <v>0.18</v>
      </c>
    </row>
    <row r="43" spans="1:51">
      <c r="A43" t="s">
        <v>85</v>
      </c>
      <c r="B43" s="202">
        <v>0</v>
      </c>
      <c r="C43" s="202">
        <v>0</v>
      </c>
      <c r="D43" s="202">
        <v>5.25</v>
      </c>
      <c r="E43" s="202">
        <v>0</v>
      </c>
      <c r="F43" s="202">
        <v>0</v>
      </c>
      <c r="G43" s="202">
        <v>8.39</v>
      </c>
      <c r="H43" s="202">
        <v>0</v>
      </c>
      <c r="I43" s="202">
        <v>0</v>
      </c>
      <c r="J43" s="202">
        <v>11.24</v>
      </c>
      <c r="K43" s="202">
        <v>1.48</v>
      </c>
      <c r="L43" s="202">
        <v>9.49</v>
      </c>
      <c r="M43" s="202">
        <v>0.04</v>
      </c>
      <c r="N43" s="202">
        <v>0.09</v>
      </c>
      <c r="O43" s="202">
        <v>0.1</v>
      </c>
      <c r="P43" s="202">
        <v>0.13</v>
      </c>
      <c r="Q43" s="202">
        <v>0.4</v>
      </c>
      <c r="R43" s="202">
        <v>0.59</v>
      </c>
      <c r="S43" s="202">
        <v>0</v>
      </c>
      <c r="T43" s="202">
        <v>0.76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0.43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99.1</v>
      </c>
      <c r="AJ43" s="202">
        <v>0</v>
      </c>
      <c r="AK43" s="202">
        <v>23.66</v>
      </c>
      <c r="AL43" s="202">
        <v>0</v>
      </c>
      <c r="AM43" s="202">
        <v>0</v>
      </c>
      <c r="AN43" s="202">
        <v>0</v>
      </c>
      <c r="AO43" s="202">
        <v>43.78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8.6999999999999993</v>
      </c>
      <c r="AV43" s="202">
        <v>0</v>
      </c>
      <c r="AW43" s="202">
        <v>7.0000000000000007E-2</v>
      </c>
      <c r="AX43" s="202">
        <v>0.08</v>
      </c>
      <c r="AY43" s="202">
        <v>0.18</v>
      </c>
    </row>
    <row r="44" spans="1:51">
      <c r="A44" t="s">
        <v>86</v>
      </c>
      <c r="B44" s="202">
        <v>0</v>
      </c>
      <c r="C44" s="202">
        <v>0</v>
      </c>
      <c r="D44" s="202">
        <v>5.25</v>
      </c>
      <c r="E44" s="202">
        <v>0</v>
      </c>
      <c r="F44" s="202">
        <v>0</v>
      </c>
      <c r="G44" s="202">
        <v>8.39</v>
      </c>
      <c r="H44" s="202">
        <v>0</v>
      </c>
      <c r="I44" s="202">
        <v>0</v>
      </c>
      <c r="J44" s="202">
        <v>11.24</v>
      </c>
      <c r="K44" s="202">
        <v>1.48</v>
      </c>
      <c r="L44" s="202">
        <v>9.49</v>
      </c>
      <c r="M44" s="202">
        <v>0.04</v>
      </c>
      <c r="N44" s="202">
        <v>0.09</v>
      </c>
      <c r="O44" s="202">
        <v>0.1</v>
      </c>
      <c r="P44" s="202">
        <v>0.13</v>
      </c>
      <c r="Q44" s="202">
        <v>0.4</v>
      </c>
      <c r="R44" s="202">
        <v>0.59</v>
      </c>
      <c r="S44" s="202">
        <v>0</v>
      </c>
      <c r="T44" s="202">
        <v>0.76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0.43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99.1</v>
      </c>
      <c r="AJ44" s="202">
        <v>0</v>
      </c>
      <c r="AK44" s="202">
        <v>23.66</v>
      </c>
      <c r="AL44" s="202">
        <v>0</v>
      </c>
      <c r="AM44" s="202">
        <v>0</v>
      </c>
      <c r="AN44" s="202">
        <v>0</v>
      </c>
      <c r="AO44" s="202">
        <v>43.78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8.6999999999999993</v>
      </c>
      <c r="AV44" s="202">
        <v>0</v>
      </c>
      <c r="AW44" s="202">
        <v>7.0000000000000007E-2</v>
      </c>
      <c r="AX44" s="202">
        <v>0.08</v>
      </c>
      <c r="AY44" s="202">
        <v>0.18</v>
      </c>
    </row>
    <row r="45" spans="1:51">
      <c r="A45" t="s">
        <v>87</v>
      </c>
      <c r="B45" s="202">
        <v>0</v>
      </c>
      <c r="C45" s="202">
        <v>0</v>
      </c>
      <c r="D45" s="202">
        <v>5.25</v>
      </c>
      <c r="E45" s="202">
        <v>0</v>
      </c>
      <c r="F45" s="202">
        <v>0</v>
      </c>
      <c r="G45" s="202">
        <v>8.39</v>
      </c>
      <c r="H45" s="202">
        <v>0</v>
      </c>
      <c r="I45" s="202">
        <v>0</v>
      </c>
      <c r="J45" s="202">
        <v>11.24</v>
      </c>
      <c r="K45" s="202">
        <v>1.48</v>
      </c>
      <c r="L45" s="202">
        <v>9.49</v>
      </c>
      <c r="M45" s="202">
        <v>0.04</v>
      </c>
      <c r="N45" s="202">
        <v>0.09</v>
      </c>
      <c r="O45" s="202">
        <v>0.1</v>
      </c>
      <c r="P45" s="202">
        <v>0.13</v>
      </c>
      <c r="Q45" s="202">
        <v>0.4</v>
      </c>
      <c r="R45" s="202">
        <v>0.59</v>
      </c>
      <c r="S45" s="202">
        <v>0</v>
      </c>
      <c r="T45" s="202">
        <v>0.76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0.43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99.1</v>
      </c>
      <c r="AJ45" s="202">
        <v>0</v>
      </c>
      <c r="AK45" s="202">
        <v>23.66</v>
      </c>
      <c r="AL45" s="202">
        <v>0</v>
      </c>
      <c r="AM45" s="202">
        <v>0</v>
      </c>
      <c r="AN45" s="202">
        <v>0</v>
      </c>
      <c r="AO45" s="202">
        <v>43.78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8.6999999999999993</v>
      </c>
      <c r="AV45" s="202">
        <v>0</v>
      </c>
      <c r="AW45" s="202">
        <v>7.0000000000000007E-2</v>
      </c>
      <c r="AX45" s="202">
        <v>0.08</v>
      </c>
      <c r="AY45" s="202">
        <v>0.18</v>
      </c>
    </row>
    <row r="46" spans="1:51">
      <c r="A46" t="s">
        <v>88</v>
      </c>
      <c r="B46" s="202">
        <v>0</v>
      </c>
      <c r="C46" s="202">
        <v>0</v>
      </c>
      <c r="D46" s="202">
        <v>5.25</v>
      </c>
      <c r="E46" s="202">
        <v>0</v>
      </c>
      <c r="F46" s="202">
        <v>0</v>
      </c>
      <c r="G46" s="202">
        <v>8.39</v>
      </c>
      <c r="H46" s="202">
        <v>0</v>
      </c>
      <c r="I46" s="202">
        <v>0</v>
      </c>
      <c r="J46" s="202">
        <v>11.24</v>
      </c>
      <c r="K46" s="202">
        <v>1.48</v>
      </c>
      <c r="L46" s="202">
        <v>9.49</v>
      </c>
      <c r="M46" s="202">
        <v>0.04</v>
      </c>
      <c r="N46" s="202">
        <v>0.09</v>
      </c>
      <c r="O46" s="202">
        <v>0.1</v>
      </c>
      <c r="P46" s="202">
        <v>0.13</v>
      </c>
      <c r="Q46" s="202">
        <v>0.4</v>
      </c>
      <c r="R46" s="202">
        <v>0.59</v>
      </c>
      <c r="S46" s="202">
        <v>0</v>
      </c>
      <c r="T46" s="202">
        <v>0.76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0.43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99.1</v>
      </c>
      <c r="AJ46" s="202">
        <v>0</v>
      </c>
      <c r="AK46" s="202">
        <v>23.66</v>
      </c>
      <c r="AL46" s="202">
        <v>0</v>
      </c>
      <c r="AM46" s="202">
        <v>0</v>
      </c>
      <c r="AN46" s="202">
        <v>0</v>
      </c>
      <c r="AO46" s="202">
        <v>43.78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8.6999999999999993</v>
      </c>
      <c r="AV46" s="202">
        <v>0</v>
      </c>
      <c r="AW46" s="202">
        <v>7.0000000000000007E-2</v>
      </c>
      <c r="AX46" s="202">
        <v>0.08</v>
      </c>
      <c r="AY46" s="202">
        <v>0.18</v>
      </c>
    </row>
    <row r="47" spans="1:51">
      <c r="A47" t="s">
        <v>89</v>
      </c>
      <c r="B47" s="202">
        <v>0</v>
      </c>
      <c r="C47" s="202">
        <v>0</v>
      </c>
      <c r="D47" s="202">
        <v>5.25</v>
      </c>
      <c r="E47" s="202">
        <v>0</v>
      </c>
      <c r="F47" s="202">
        <v>0</v>
      </c>
      <c r="G47" s="202">
        <v>8.39</v>
      </c>
      <c r="H47" s="202">
        <v>0</v>
      </c>
      <c r="I47" s="202">
        <v>0</v>
      </c>
      <c r="J47" s="202">
        <v>11.24</v>
      </c>
      <c r="K47" s="202">
        <v>1.48</v>
      </c>
      <c r="L47" s="202">
        <v>9.49</v>
      </c>
      <c r="M47" s="202">
        <v>0.04</v>
      </c>
      <c r="N47" s="202">
        <v>0.09</v>
      </c>
      <c r="O47" s="202">
        <v>0.1</v>
      </c>
      <c r="P47" s="202">
        <v>0.13</v>
      </c>
      <c r="Q47" s="202">
        <v>0.4</v>
      </c>
      <c r="R47" s="202">
        <v>0.59</v>
      </c>
      <c r="S47" s="202">
        <v>0</v>
      </c>
      <c r="T47" s="202">
        <v>0.76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0.43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99.1</v>
      </c>
      <c r="AJ47" s="202">
        <v>0</v>
      </c>
      <c r="AK47" s="202">
        <v>23.66</v>
      </c>
      <c r="AL47" s="202">
        <v>0</v>
      </c>
      <c r="AM47" s="202">
        <v>0</v>
      </c>
      <c r="AN47" s="202">
        <v>0</v>
      </c>
      <c r="AO47" s="202">
        <v>43.78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8.6999999999999993</v>
      </c>
      <c r="AV47" s="202">
        <v>0</v>
      </c>
      <c r="AW47" s="202">
        <v>7.0000000000000007E-2</v>
      </c>
      <c r="AX47" s="202">
        <v>0.08</v>
      </c>
      <c r="AY47" s="202">
        <v>0.18</v>
      </c>
    </row>
    <row r="48" spans="1:51">
      <c r="A48" t="s">
        <v>90</v>
      </c>
      <c r="B48" s="202">
        <v>0</v>
      </c>
      <c r="C48" s="202">
        <v>0</v>
      </c>
      <c r="D48" s="202">
        <v>5.25</v>
      </c>
      <c r="E48" s="202">
        <v>0</v>
      </c>
      <c r="F48" s="202">
        <v>0</v>
      </c>
      <c r="G48" s="202">
        <v>8.39</v>
      </c>
      <c r="H48" s="202">
        <v>0</v>
      </c>
      <c r="I48" s="202">
        <v>0</v>
      </c>
      <c r="J48" s="202">
        <v>11.24</v>
      </c>
      <c r="K48" s="202">
        <v>1.48</v>
      </c>
      <c r="L48" s="202">
        <v>9.49</v>
      </c>
      <c r="M48" s="202">
        <v>0.04</v>
      </c>
      <c r="N48" s="202">
        <v>0.09</v>
      </c>
      <c r="O48" s="202">
        <v>0.1</v>
      </c>
      <c r="P48" s="202">
        <v>0.13</v>
      </c>
      <c r="Q48" s="202">
        <v>0.4</v>
      </c>
      <c r="R48" s="202">
        <v>0.59</v>
      </c>
      <c r="S48" s="202">
        <v>0</v>
      </c>
      <c r="T48" s="202">
        <v>0.76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0.43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99.1</v>
      </c>
      <c r="AJ48" s="202">
        <v>0</v>
      </c>
      <c r="AK48" s="202">
        <v>23.66</v>
      </c>
      <c r="AL48" s="202">
        <v>0</v>
      </c>
      <c r="AM48" s="202">
        <v>0</v>
      </c>
      <c r="AN48" s="202">
        <v>0</v>
      </c>
      <c r="AO48" s="202">
        <v>43.78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8.6999999999999993</v>
      </c>
      <c r="AV48" s="202">
        <v>0</v>
      </c>
      <c r="AW48" s="202">
        <v>7.0000000000000007E-2</v>
      </c>
      <c r="AX48" s="202">
        <v>0.08</v>
      </c>
      <c r="AY48" s="202">
        <v>0.18</v>
      </c>
    </row>
    <row r="49" spans="1:51">
      <c r="A49" t="s">
        <v>91</v>
      </c>
      <c r="B49" s="202">
        <v>0</v>
      </c>
      <c r="C49" s="202">
        <v>0</v>
      </c>
      <c r="D49" s="202">
        <v>5.25</v>
      </c>
      <c r="E49" s="202">
        <v>0</v>
      </c>
      <c r="F49" s="202">
        <v>0</v>
      </c>
      <c r="G49" s="202">
        <v>8.39</v>
      </c>
      <c r="H49" s="202">
        <v>0</v>
      </c>
      <c r="I49" s="202">
        <v>0</v>
      </c>
      <c r="J49" s="202">
        <v>11.24</v>
      </c>
      <c r="K49" s="202">
        <v>1.48</v>
      </c>
      <c r="L49" s="202">
        <v>9.49</v>
      </c>
      <c r="M49" s="202">
        <v>0.04</v>
      </c>
      <c r="N49" s="202">
        <v>0.09</v>
      </c>
      <c r="O49" s="202">
        <v>0.1</v>
      </c>
      <c r="P49" s="202">
        <v>0.13</v>
      </c>
      <c r="Q49" s="202">
        <v>0.4</v>
      </c>
      <c r="R49" s="202">
        <v>0.59</v>
      </c>
      <c r="S49" s="202">
        <v>0</v>
      </c>
      <c r="T49" s="202">
        <v>0.76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0.43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99.1</v>
      </c>
      <c r="AJ49" s="202">
        <v>0</v>
      </c>
      <c r="AK49" s="202">
        <v>23.66</v>
      </c>
      <c r="AL49" s="202">
        <v>0</v>
      </c>
      <c r="AM49" s="202">
        <v>0</v>
      </c>
      <c r="AN49" s="202">
        <v>0</v>
      </c>
      <c r="AO49" s="202">
        <v>43.78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8.6999999999999993</v>
      </c>
      <c r="AV49" s="202">
        <v>0</v>
      </c>
      <c r="AW49" s="202">
        <v>7.0000000000000007E-2</v>
      </c>
      <c r="AX49" s="202">
        <v>0.08</v>
      </c>
      <c r="AY49" s="202">
        <v>0.18</v>
      </c>
    </row>
    <row r="50" spans="1:51">
      <c r="A50" t="s">
        <v>92</v>
      </c>
      <c r="B50" s="202">
        <v>0</v>
      </c>
      <c r="C50" s="202">
        <v>0</v>
      </c>
      <c r="D50" s="202">
        <v>5.25</v>
      </c>
      <c r="E50" s="202">
        <v>0</v>
      </c>
      <c r="F50" s="202">
        <v>0</v>
      </c>
      <c r="G50" s="202">
        <v>8.39</v>
      </c>
      <c r="H50" s="202">
        <v>0</v>
      </c>
      <c r="I50" s="202">
        <v>0</v>
      </c>
      <c r="J50" s="202">
        <v>11.24</v>
      </c>
      <c r="K50" s="202">
        <v>1.48</v>
      </c>
      <c r="L50" s="202">
        <v>9.49</v>
      </c>
      <c r="M50" s="202">
        <v>0.04</v>
      </c>
      <c r="N50" s="202">
        <v>0.09</v>
      </c>
      <c r="O50" s="202">
        <v>0.1</v>
      </c>
      <c r="P50" s="202">
        <v>0.13</v>
      </c>
      <c r="Q50" s="202">
        <v>0.4</v>
      </c>
      <c r="R50" s="202">
        <v>0.59</v>
      </c>
      <c r="S50" s="202">
        <v>0</v>
      </c>
      <c r="T50" s="202">
        <v>0.76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0.43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99.1</v>
      </c>
      <c r="AJ50" s="202">
        <v>0</v>
      </c>
      <c r="AK50" s="202">
        <v>23.66</v>
      </c>
      <c r="AL50" s="202">
        <v>0</v>
      </c>
      <c r="AM50" s="202">
        <v>0</v>
      </c>
      <c r="AN50" s="202">
        <v>0</v>
      </c>
      <c r="AO50" s="202">
        <v>43.78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8.6999999999999993</v>
      </c>
      <c r="AV50" s="202">
        <v>0</v>
      </c>
      <c r="AW50" s="202">
        <v>7.0000000000000007E-2</v>
      </c>
      <c r="AX50" s="202">
        <v>0.08</v>
      </c>
      <c r="AY50" s="202">
        <v>0.18</v>
      </c>
    </row>
    <row r="51" spans="1:51">
      <c r="A51" t="s">
        <v>93</v>
      </c>
      <c r="B51" s="202">
        <v>0</v>
      </c>
      <c r="C51" s="202">
        <v>0</v>
      </c>
      <c r="D51" s="202">
        <v>5.22</v>
      </c>
      <c r="E51" s="202">
        <v>0</v>
      </c>
      <c r="F51" s="202">
        <v>0</v>
      </c>
      <c r="G51" s="202">
        <v>8.39</v>
      </c>
      <c r="H51" s="202">
        <v>0</v>
      </c>
      <c r="I51" s="202">
        <v>0</v>
      </c>
      <c r="J51" s="202">
        <v>11.24</v>
      </c>
      <c r="K51" s="202">
        <v>1.48</v>
      </c>
      <c r="L51" s="202">
        <v>9.49</v>
      </c>
      <c r="M51" s="202">
        <v>0.04</v>
      </c>
      <c r="N51" s="202">
        <v>0.09</v>
      </c>
      <c r="O51" s="202">
        <v>0.1</v>
      </c>
      <c r="P51" s="202">
        <v>0.13</v>
      </c>
      <c r="Q51" s="202">
        <v>0.4</v>
      </c>
      <c r="R51" s="202">
        <v>0.59</v>
      </c>
      <c r="S51" s="202">
        <v>0</v>
      </c>
      <c r="T51" s="202">
        <v>0.76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0.43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99.1</v>
      </c>
      <c r="AJ51" s="202">
        <v>0</v>
      </c>
      <c r="AK51" s="202">
        <v>21.16</v>
      </c>
      <c r="AL51" s="202">
        <v>2.19</v>
      </c>
      <c r="AM51" s="202">
        <v>0</v>
      </c>
      <c r="AN51" s="202">
        <v>0</v>
      </c>
      <c r="AO51" s="202">
        <v>43.05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8.6999999999999993</v>
      </c>
      <c r="AV51" s="202">
        <v>0</v>
      </c>
      <c r="AW51" s="202">
        <v>7.0000000000000007E-2</v>
      </c>
      <c r="AX51" s="202">
        <v>0.08</v>
      </c>
      <c r="AY51" s="202">
        <v>0.18</v>
      </c>
    </row>
    <row r="52" spans="1:51">
      <c r="A52" t="s">
        <v>94</v>
      </c>
      <c r="B52" s="202">
        <v>0</v>
      </c>
      <c r="C52" s="202">
        <v>0</v>
      </c>
      <c r="D52" s="202">
        <v>5.22</v>
      </c>
      <c r="E52" s="202">
        <v>0</v>
      </c>
      <c r="F52" s="202">
        <v>0</v>
      </c>
      <c r="G52" s="202">
        <v>8.39</v>
      </c>
      <c r="H52" s="202">
        <v>0</v>
      </c>
      <c r="I52" s="202">
        <v>0</v>
      </c>
      <c r="J52" s="202">
        <v>11.24</v>
      </c>
      <c r="K52" s="202">
        <v>1.48</v>
      </c>
      <c r="L52" s="202">
        <v>9.49</v>
      </c>
      <c r="M52" s="202">
        <v>0.04</v>
      </c>
      <c r="N52" s="202">
        <v>0.09</v>
      </c>
      <c r="O52" s="202">
        <v>0.1</v>
      </c>
      <c r="P52" s="202">
        <v>0.13</v>
      </c>
      <c r="Q52" s="202">
        <v>0.4</v>
      </c>
      <c r="R52" s="202">
        <v>0.59</v>
      </c>
      <c r="S52" s="202">
        <v>0</v>
      </c>
      <c r="T52" s="202">
        <v>0.76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0.43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99.1</v>
      </c>
      <c r="AJ52" s="202">
        <v>0</v>
      </c>
      <c r="AK52" s="202">
        <v>21.16</v>
      </c>
      <c r="AL52" s="202">
        <v>2.19</v>
      </c>
      <c r="AM52" s="202">
        <v>0</v>
      </c>
      <c r="AN52" s="202">
        <v>0</v>
      </c>
      <c r="AO52" s="202">
        <v>43.05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8.6999999999999993</v>
      </c>
      <c r="AV52" s="202">
        <v>0</v>
      </c>
      <c r="AW52" s="202">
        <v>7.0000000000000007E-2</v>
      </c>
      <c r="AX52" s="202">
        <v>0.08</v>
      </c>
      <c r="AY52" s="202">
        <v>0.18</v>
      </c>
    </row>
    <row r="53" spans="1:51">
      <c r="A53" t="s">
        <v>95</v>
      </c>
      <c r="B53" s="202">
        <v>0</v>
      </c>
      <c r="C53" s="202">
        <v>0</v>
      </c>
      <c r="D53" s="202">
        <v>0.26</v>
      </c>
      <c r="E53" s="202">
        <v>0</v>
      </c>
      <c r="F53" s="202">
        <v>0</v>
      </c>
      <c r="G53" s="202">
        <v>8.39</v>
      </c>
      <c r="H53" s="202">
        <v>0</v>
      </c>
      <c r="I53" s="202">
        <v>0</v>
      </c>
      <c r="J53" s="202">
        <v>11.24</v>
      </c>
      <c r="K53" s="202">
        <v>1.48</v>
      </c>
      <c r="L53" s="202">
        <v>9.49</v>
      </c>
      <c r="M53" s="202">
        <v>0.04</v>
      </c>
      <c r="N53" s="202">
        <v>0.09</v>
      </c>
      <c r="O53" s="202">
        <v>0.1</v>
      </c>
      <c r="P53" s="202">
        <v>0.13</v>
      </c>
      <c r="Q53" s="202">
        <v>0.4</v>
      </c>
      <c r="R53" s="202">
        <v>0.59</v>
      </c>
      <c r="S53" s="202">
        <v>0</v>
      </c>
      <c r="T53" s="202">
        <v>0.76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0.43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99.1</v>
      </c>
      <c r="AJ53" s="202">
        <v>0</v>
      </c>
      <c r="AK53" s="202">
        <v>21.16</v>
      </c>
      <c r="AL53" s="202">
        <v>2.19</v>
      </c>
      <c r="AM53" s="202">
        <v>0</v>
      </c>
      <c r="AN53" s="202">
        <v>0</v>
      </c>
      <c r="AO53" s="202">
        <v>43.05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8.6999999999999993</v>
      </c>
      <c r="AV53" s="202">
        <v>0</v>
      </c>
      <c r="AW53" s="202">
        <v>7.0000000000000007E-2</v>
      </c>
      <c r="AX53" s="202">
        <v>0.08</v>
      </c>
      <c r="AY53" s="202">
        <v>0.18</v>
      </c>
    </row>
    <row r="54" spans="1:51">
      <c r="A54" t="s">
        <v>96</v>
      </c>
      <c r="B54" s="202">
        <v>0</v>
      </c>
      <c r="C54" s="202">
        <v>0</v>
      </c>
      <c r="D54" s="202">
        <v>0.53</v>
      </c>
      <c r="E54" s="202">
        <v>0</v>
      </c>
      <c r="F54" s="202">
        <v>0</v>
      </c>
      <c r="G54" s="202">
        <v>8.39</v>
      </c>
      <c r="H54" s="202">
        <v>0</v>
      </c>
      <c r="I54" s="202">
        <v>0</v>
      </c>
      <c r="J54" s="202">
        <v>11.24</v>
      </c>
      <c r="K54" s="202">
        <v>1.48</v>
      </c>
      <c r="L54" s="202">
        <v>9.49</v>
      </c>
      <c r="M54" s="202">
        <v>0.04</v>
      </c>
      <c r="N54" s="202">
        <v>0.09</v>
      </c>
      <c r="O54" s="202">
        <v>0.1</v>
      </c>
      <c r="P54" s="202">
        <v>0.13</v>
      </c>
      <c r="Q54" s="202">
        <v>0.4</v>
      </c>
      <c r="R54" s="202">
        <v>0.59</v>
      </c>
      <c r="S54" s="202">
        <v>0</v>
      </c>
      <c r="T54" s="202">
        <v>0.76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0.43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99.1</v>
      </c>
      <c r="AJ54" s="202">
        <v>0</v>
      </c>
      <c r="AK54" s="202">
        <v>21.16</v>
      </c>
      <c r="AL54" s="202">
        <v>2.19</v>
      </c>
      <c r="AM54" s="202">
        <v>0</v>
      </c>
      <c r="AN54" s="202">
        <v>0</v>
      </c>
      <c r="AO54" s="202">
        <v>43.05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8.6999999999999993</v>
      </c>
      <c r="AV54" s="202">
        <v>0</v>
      </c>
      <c r="AW54" s="202">
        <v>7.0000000000000007E-2</v>
      </c>
      <c r="AX54" s="202">
        <v>0.08</v>
      </c>
      <c r="AY54" s="202">
        <v>0.18</v>
      </c>
    </row>
    <row r="55" spans="1:51">
      <c r="A55" t="s">
        <v>97</v>
      </c>
      <c r="B55" s="202">
        <v>0</v>
      </c>
      <c r="C55" s="202">
        <v>0</v>
      </c>
      <c r="D55" s="202">
        <v>0.53</v>
      </c>
      <c r="E55" s="202">
        <v>0</v>
      </c>
      <c r="F55" s="202">
        <v>0</v>
      </c>
      <c r="G55" s="202">
        <v>8.39</v>
      </c>
      <c r="H55" s="202">
        <v>0</v>
      </c>
      <c r="I55" s="202">
        <v>0</v>
      </c>
      <c r="J55" s="202">
        <v>11.24</v>
      </c>
      <c r="K55" s="202">
        <v>1.48</v>
      </c>
      <c r="L55" s="202">
        <v>9.49</v>
      </c>
      <c r="M55" s="202">
        <v>0.04</v>
      </c>
      <c r="N55" s="202">
        <v>0.09</v>
      </c>
      <c r="O55" s="202">
        <v>0.1</v>
      </c>
      <c r="P55" s="202">
        <v>0.13</v>
      </c>
      <c r="Q55" s="202">
        <v>0.4</v>
      </c>
      <c r="R55" s="202">
        <v>0.59</v>
      </c>
      <c r="S55" s="202">
        <v>0</v>
      </c>
      <c r="T55" s="202">
        <v>0.76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0.43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99.1</v>
      </c>
      <c r="AJ55" s="202">
        <v>0</v>
      </c>
      <c r="AK55" s="202">
        <v>21.16</v>
      </c>
      <c r="AL55" s="202">
        <v>2.19</v>
      </c>
      <c r="AM55" s="202">
        <v>0</v>
      </c>
      <c r="AN55" s="202">
        <v>0</v>
      </c>
      <c r="AO55" s="202">
        <v>43.05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8.6999999999999993</v>
      </c>
      <c r="AV55" s="202">
        <v>0</v>
      </c>
      <c r="AW55" s="202">
        <v>7.0000000000000007E-2</v>
      </c>
      <c r="AX55" s="202">
        <v>0.08</v>
      </c>
      <c r="AY55" s="202">
        <v>0.18</v>
      </c>
    </row>
    <row r="56" spans="1:51">
      <c r="A56" t="s">
        <v>98</v>
      </c>
      <c r="B56" s="202">
        <v>0</v>
      </c>
      <c r="C56" s="202">
        <v>0</v>
      </c>
      <c r="D56" s="202">
        <v>0.53</v>
      </c>
      <c r="E56" s="202">
        <v>0</v>
      </c>
      <c r="F56" s="202">
        <v>0</v>
      </c>
      <c r="G56" s="202">
        <v>8.39</v>
      </c>
      <c r="H56" s="202">
        <v>0</v>
      </c>
      <c r="I56" s="202">
        <v>0</v>
      </c>
      <c r="J56" s="202">
        <v>11.24</v>
      </c>
      <c r="K56" s="202">
        <v>1.48</v>
      </c>
      <c r="L56" s="202">
        <v>9.49</v>
      </c>
      <c r="M56" s="202">
        <v>0.04</v>
      </c>
      <c r="N56" s="202">
        <v>0.09</v>
      </c>
      <c r="O56" s="202">
        <v>0.1</v>
      </c>
      <c r="P56" s="202">
        <v>0.13</v>
      </c>
      <c r="Q56" s="202">
        <v>0.4</v>
      </c>
      <c r="R56" s="202">
        <v>0.59</v>
      </c>
      <c r="S56" s="202">
        <v>0</v>
      </c>
      <c r="T56" s="202">
        <v>0.76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0.43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99.1</v>
      </c>
      <c r="AJ56" s="202">
        <v>0</v>
      </c>
      <c r="AK56" s="202">
        <v>21.16</v>
      </c>
      <c r="AL56" s="202">
        <v>2.19</v>
      </c>
      <c r="AM56" s="202">
        <v>0</v>
      </c>
      <c r="AN56" s="202">
        <v>0</v>
      </c>
      <c r="AO56" s="202">
        <v>43.05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8.6999999999999993</v>
      </c>
      <c r="AV56" s="202">
        <v>0</v>
      </c>
      <c r="AW56" s="202">
        <v>7.0000000000000007E-2</v>
      </c>
      <c r="AX56" s="202">
        <v>0.08</v>
      </c>
      <c r="AY56" s="202">
        <v>0.18</v>
      </c>
    </row>
    <row r="57" spans="1:51">
      <c r="A57" t="s">
        <v>99</v>
      </c>
      <c r="B57" s="202">
        <v>0</v>
      </c>
      <c r="C57" s="202">
        <v>0</v>
      </c>
      <c r="D57" s="202">
        <v>0.53</v>
      </c>
      <c r="E57" s="202">
        <v>0</v>
      </c>
      <c r="F57" s="202">
        <v>0</v>
      </c>
      <c r="G57" s="202">
        <v>8.39</v>
      </c>
      <c r="H57" s="202">
        <v>0</v>
      </c>
      <c r="I57" s="202">
        <v>0</v>
      </c>
      <c r="J57" s="202">
        <v>11.24</v>
      </c>
      <c r="K57" s="202">
        <v>1.48</v>
      </c>
      <c r="L57" s="202">
        <v>9.49</v>
      </c>
      <c r="M57" s="202">
        <v>0.04</v>
      </c>
      <c r="N57" s="202">
        <v>0.09</v>
      </c>
      <c r="O57" s="202">
        <v>0.1</v>
      </c>
      <c r="P57" s="202">
        <v>0.13</v>
      </c>
      <c r="Q57" s="202">
        <v>0.4</v>
      </c>
      <c r="R57" s="202">
        <v>0.59</v>
      </c>
      <c r="S57" s="202">
        <v>0</v>
      </c>
      <c r="T57" s="202">
        <v>0.76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0.43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99.1</v>
      </c>
      <c r="AJ57" s="202">
        <v>0</v>
      </c>
      <c r="AK57" s="202">
        <v>21.16</v>
      </c>
      <c r="AL57" s="202">
        <v>2.19</v>
      </c>
      <c r="AM57" s="202">
        <v>0</v>
      </c>
      <c r="AN57" s="202">
        <v>0</v>
      </c>
      <c r="AO57" s="202">
        <v>43.05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8.6999999999999993</v>
      </c>
      <c r="AV57" s="202">
        <v>0</v>
      </c>
      <c r="AW57" s="202">
        <v>7.0000000000000007E-2</v>
      </c>
      <c r="AX57" s="202">
        <v>0.08</v>
      </c>
      <c r="AY57" s="202">
        <v>0.18</v>
      </c>
    </row>
    <row r="58" spans="1:51">
      <c r="A58" t="s">
        <v>100</v>
      </c>
      <c r="B58" s="202">
        <v>0</v>
      </c>
      <c r="C58" s="202">
        <v>0</v>
      </c>
      <c r="D58" s="202">
        <v>0.53</v>
      </c>
      <c r="E58" s="202">
        <v>0</v>
      </c>
      <c r="F58" s="202">
        <v>0</v>
      </c>
      <c r="G58" s="202">
        <v>8.39</v>
      </c>
      <c r="H58" s="202">
        <v>0</v>
      </c>
      <c r="I58" s="202">
        <v>0</v>
      </c>
      <c r="J58" s="202">
        <v>11.24</v>
      </c>
      <c r="K58" s="202">
        <v>1.48</v>
      </c>
      <c r="L58" s="202">
        <v>9.49</v>
      </c>
      <c r="M58" s="202">
        <v>0.04</v>
      </c>
      <c r="N58" s="202">
        <v>0.09</v>
      </c>
      <c r="O58" s="202">
        <v>0.1</v>
      </c>
      <c r="P58" s="202">
        <v>0.13</v>
      </c>
      <c r="Q58" s="202">
        <v>0.4</v>
      </c>
      <c r="R58" s="202">
        <v>0.59</v>
      </c>
      <c r="S58" s="202">
        <v>0</v>
      </c>
      <c r="T58" s="202">
        <v>0.76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0.43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99.1</v>
      </c>
      <c r="AJ58" s="202">
        <v>0</v>
      </c>
      <c r="AK58" s="202">
        <v>21.16</v>
      </c>
      <c r="AL58" s="202">
        <v>2.19</v>
      </c>
      <c r="AM58" s="202">
        <v>0</v>
      </c>
      <c r="AN58" s="202">
        <v>0</v>
      </c>
      <c r="AO58" s="202">
        <v>43.05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8.6999999999999993</v>
      </c>
      <c r="AV58" s="202">
        <v>0</v>
      </c>
      <c r="AW58" s="202">
        <v>7.0000000000000007E-2</v>
      </c>
      <c r="AX58" s="202">
        <v>0.08</v>
      </c>
      <c r="AY58" s="202">
        <v>0.18</v>
      </c>
    </row>
    <row r="59" spans="1:51">
      <c r="A59" t="s">
        <v>101</v>
      </c>
      <c r="B59" s="202">
        <v>0</v>
      </c>
      <c r="C59" s="202">
        <v>0</v>
      </c>
      <c r="D59" s="202">
        <v>0.53</v>
      </c>
      <c r="E59" s="202">
        <v>0</v>
      </c>
      <c r="F59" s="202">
        <v>0</v>
      </c>
      <c r="G59" s="202">
        <v>8.39</v>
      </c>
      <c r="H59" s="202">
        <v>0</v>
      </c>
      <c r="I59" s="202">
        <v>0</v>
      </c>
      <c r="J59" s="202">
        <v>11.31</v>
      </c>
      <c r="K59" s="202">
        <v>1.48</v>
      </c>
      <c r="L59" s="202">
        <v>9.49</v>
      </c>
      <c r="M59" s="202">
        <v>0.04</v>
      </c>
      <c r="N59" s="202">
        <v>0.09</v>
      </c>
      <c r="O59" s="202">
        <v>0.1</v>
      </c>
      <c r="P59" s="202">
        <v>0.13</v>
      </c>
      <c r="Q59" s="202">
        <v>0.4</v>
      </c>
      <c r="R59" s="202">
        <v>0.59</v>
      </c>
      <c r="S59" s="202">
        <v>0</v>
      </c>
      <c r="T59" s="202">
        <v>0.76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0.55000000000000004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99.1</v>
      </c>
      <c r="AJ59" s="202">
        <v>0</v>
      </c>
      <c r="AK59" s="202">
        <v>21.16</v>
      </c>
      <c r="AL59" s="202">
        <v>2.19</v>
      </c>
      <c r="AM59" s="202">
        <v>0</v>
      </c>
      <c r="AN59" s="202">
        <v>0</v>
      </c>
      <c r="AO59" s="202">
        <v>43.05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8.6999999999999993</v>
      </c>
      <c r="AV59" s="202">
        <v>0</v>
      </c>
      <c r="AW59" s="202">
        <v>7.0000000000000007E-2</v>
      </c>
      <c r="AX59" s="202">
        <v>7.0000000000000007E-2</v>
      </c>
      <c r="AY59" s="202">
        <v>0.18</v>
      </c>
    </row>
    <row r="60" spans="1:51">
      <c r="A60" t="s">
        <v>102</v>
      </c>
      <c r="B60" s="202">
        <v>0</v>
      </c>
      <c r="C60" s="202">
        <v>0</v>
      </c>
      <c r="D60" s="202">
        <v>0.53</v>
      </c>
      <c r="E60" s="202">
        <v>0</v>
      </c>
      <c r="F60" s="202">
        <v>0</v>
      </c>
      <c r="G60" s="202">
        <v>8.39</v>
      </c>
      <c r="H60" s="202">
        <v>0</v>
      </c>
      <c r="I60" s="202">
        <v>0</v>
      </c>
      <c r="J60" s="202">
        <v>11.31</v>
      </c>
      <c r="K60" s="202">
        <v>1.48</v>
      </c>
      <c r="L60" s="202">
        <v>9.49</v>
      </c>
      <c r="M60" s="202">
        <v>0.04</v>
      </c>
      <c r="N60" s="202">
        <v>0.09</v>
      </c>
      <c r="O60" s="202">
        <v>0.1</v>
      </c>
      <c r="P60" s="202">
        <v>0.13</v>
      </c>
      <c r="Q60" s="202">
        <v>0.4</v>
      </c>
      <c r="R60" s="202">
        <v>0.59</v>
      </c>
      <c r="S60" s="202">
        <v>0</v>
      </c>
      <c r="T60" s="202">
        <v>0.76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0.55000000000000004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99.1</v>
      </c>
      <c r="AJ60" s="202">
        <v>0</v>
      </c>
      <c r="AK60" s="202">
        <v>21.16</v>
      </c>
      <c r="AL60" s="202">
        <v>2.19</v>
      </c>
      <c r="AM60" s="202">
        <v>0</v>
      </c>
      <c r="AN60" s="202">
        <v>0</v>
      </c>
      <c r="AO60" s="202">
        <v>43.05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8.6999999999999993</v>
      </c>
      <c r="AV60" s="202">
        <v>0</v>
      </c>
      <c r="AW60" s="202">
        <v>7.0000000000000007E-2</v>
      </c>
      <c r="AX60" s="202">
        <v>7.0000000000000007E-2</v>
      </c>
      <c r="AY60" s="202">
        <v>0.18</v>
      </c>
    </row>
    <row r="61" spans="1:51">
      <c r="A61" t="s">
        <v>103</v>
      </c>
      <c r="B61" s="202">
        <v>0</v>
      </c>
      <c r="C61" s="202">
        <v>0</v>
      </c>
      <c r="D61" s="202">
        <v>0.53</v>
      </c>
      <c r="E61" s="202">
        <v>0</v>
      </c>
      <c r="F61" s="202">
        <v>0</v>
      </c>
      <c r="G61" s="202">
        <v>8.39</v>
      </c>
      <c r="H61" s="202">
        <v>0</v>
      </c>
      <c r="I61" s="202">
        <v>0</v>
      </c>
      <c r="J61" s="202">
        <v>11.31</v>
      </c>
      <c r="K61" s="202">
        <v>1.48</v>
      </c>
      <c r="L61" s="202">
        <v>9.49</v>
      </c>
      <c r="M61" s="202">
        <v>0.04</v>
      </c>
      <c r="N61" s="202">
        <v>0.09</v>
      </c>
      <c r="O61" s="202">
        <v>0.1</v>
      </c>
      <c r="P61" s="202">
        <v>0.13</v>
      </c>
      <c r="Q61" s="202">
        <v>0.4</v>
      </c>
      <c r="R61" s="202">
        <v>0.59</v>
      </c>
      <c r="S61" s="202">
        <v>0</v>
      </c>
      <c r="T61" s="202">
        <v>0.76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0.55000000000000004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99.1</v>
      </c>
      <c r="AJ61" s="202">
        <v>0</v>
      </c>
      <c r="AK61" s="202">
        <v>21.16</v>
      </c>
      <c r="AL61" s="202">
        <v>2.19</v>
      </c>
      <c r="AM61" s="202">
        <v>0</v>
      </c>
      <c r="AN61" s="202">
        <v>0</v>
      </c>
      <c r="AO61" s="202">
        <v>43.05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8.6999999999999993</v>
      </c>
      <c r="AV61" s="202">
        <v>0</v>
      </c>
      <c r="AW61" s="202">
        <v>7.0000000000000007E-2</v>
      </c>
      <c r="AX61" s="202">
        <v>7.0000000000000007E-2</v>
      </c>
      <c r="AY61" s="202">
        <v>0.18</v>
      </c>
    </row>
    <row r="62" spans="1:51">
      <c r="A62" t="s">
        <v>104</v>
      </c>
      <c r="B62" s="202">
        <v>0</v>
      </c>
      <c r="C62" s="202">
        <v>0</v>
      </c>
      <c r="D62" s="202">
        <v>0.53</v>
      </c>
      <c r="E62" s="202">
        <v>0</v>
      </c>
      <c r="F62" s="202">
        <v>0</v>
      </c>
      <c r="G62" s="202">
        <v>8.39</v>
      </c>
      <c r="H62" s="202">
        <v>0</v>
      </c>
      <c r="I62" s="202">
        <v>0</v>
      </c>
      <c r="J62" s="202">
        <v>11.31</v>
      </c>
      <c r="K62" s="202">
        <v>1.48</v>
      </c>
      <c r="L62" s="202">
        <v>9.49</v>
      </c>
      <c r="M62" s="202">
        <v>0.04</v>
      </c>
      <c r="N62" s="202">
        <v>0.09</v>
      </c>
      <c r="O62" s="202">
        <v>0.1</v>
      </c>
      <c r="P62" s="202">
        <v>0.13</v>
      </c>
      <c r="Q62" s="202">
        <v>0.4</v>
      </c>
      <c r="R62" s="202">
        <v>0.59</v>
      </c>
      <c r="S62" s="202">
        <v>0</v>
      </c>
      <c r="T62" s="202">
        <v>0.76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0.55000000000000004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99.1</v>
      </c>
      <c r="AJ62" s="202">
        <v>0</v>
      </c>
      <c r="AK62" s="202">
        <v>21.16</v>
      </c>
      <c r="AL62" s="202">
        <v>2.19</v>
      </c>
      <c r="AM62" s="202">
        <v>0</v>
      </c>
      <c r="AN62" s="202">
        <v>0</v>
      </c>
      <c r="AO62" s="202">
        <v>43.05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8.6999999999999993</v>
      </c>
      <c r="AV62" s="202">
        <v>0</v>
      </c>
      <c r="AW62" s="202">
        <v>7.0000000000000007E-2</v>
      </c>
      <c r="AX62" s="202">
        <v>7.0000000000000007E-2</v>
      </c>
      <c r="AY62" s="202">
        <v>0.18</v>
      </c>
    </row>
    <row r="63" spans="1:51">
      <c r="A63" t="s">
        <v>105</v>
      </c>
      <c r="B63" s="202">
        <v>0</v>
      </c>
      <c r="C63" s="202">
        <v>0</v>
      </c>
      <c r="D63" s="202">
        <v>0.53</v>
      </c>
      <c r="E63" s="202">
        <v>0</v>
      </c>
      <c r="F63" s="202">
        <v>0</v>
      </c>
      <c r="G63" s="202">
        <v>8.39</v>
      </c>
      <c r="H63" s="202">
        <v>0</v>
      </c>
      <c r="I63" s="202">
        <v>0</v>
      </c>
      <c r="J63" s="202">
        <v>11.31</v>
      </c>
      <c r="K63" s="202">
        <v>1.48</v>
      </c>
      <c r="L63" s="202">
        <v>9.49</v>
      </c>
      <c r="M63" s="202">
        <v>0.04</v>
      </c>
      <c r="N63" s="202">
        <v>0.09</v>
      </c>
      <c r="O63" s="202">
        <v>0.1</v>
      </c>
      <c r="P63" s="202">
        <v>0.13</v>
      </c>
      <c r="Q63" s="202">
        <v>0.4</v>
      </c>
      <c r="R63" s="202">
        <v>0.59</v>
      </c>
      <c r="S63" s="202">
        <v>0</v>
      </c>
      <c r="T63" s="202">
        <v>0.76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0.55000000000000004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99.1</v>
      </c>
      <c r="AJ63" s="202">
        <v>0</v>
      </c>
      <c r="AK63" s="202">
        <v>21.16</v>
      </c>
      <c r="AL63" s="202">
        <v>2.19</v>
      </c>
      <c r="AM63" s="202">
        <v>0</v>
      </c>
      <c r="AN63" s="202">
        <v>0</v>
      </c>
      <c r="AO63" s="202">
        <v>43.05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8.6999999999999993</v>
      </c>
      <c r="AV63" s="202">
        <v>0</v>
      </c>
      <c r="AW63" s="202">
        <v>7.0000000000000007E-2</v>
      </c>
      <c r="AX63" s="202">
        <v>7.0000000000000007E-2</v>
      </c>
      <c r="AY63" s="202">
        <v>0.18</v>
      </c>
    </row>
    <row r="64" spans="1:51">
      <c r="A64" t="s">
        <v>106</v>
      </c>
      <c r="B64" s="202">
        <v>0</v>
      </c>
      <c r="C64" s="202">
        <v>0</v>
      </c>
      <c r="D64" s="202">
        <v>0.53</v>
      </c>
      <c r="E64" s="202">
        <v>0</v>
      </c>
      <c r="F64" s="202">
        <v>0</v>
      </c>
      <c r="G64" s="202">
        <v>8.39</v>
      </c>
      <c r="H64" s="202">
        <v>0</v>
      </c>
      <c r="I64" s="202">
        <v>0</v>
      </c>
      <c r="J64" s="202">
        <v>11.31</v>
      </c>
      <c r="K64" s="202">
        <v>1.48</v>
      </c>
      <c r="L64" s="202">
        <v>9.49</v>
      </c>
      <c r="M64" s="202">
        <v>0.04</v>
      </c>
      <c r="N64" s="202">
        <v>0.09</v>
      </c>
      <c r="O64" s="202">
        <v>0.1</v>
      </c>
      <c r="P64" s="202">
        <v>0.13</v>
      </c>
      <c r="Q64" s="202">
        <v>0.4</v>
      </c>
      <c r="R64" s="202">
        <v>0.59</v>
      </c>
      <c r="S64" s="202">
        <v>0</v>
      </c>
      <c r="T64" s="202">
        <v>0.76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0.55000000000000004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99.1</v>
      </c>
      <c r="AJ64" s="202">
        <v>0</v>
      </c>
      <c r="AK64" s="202">
        <v>21.16</v>
      </c>
      <c r="AL64" s="202">
        <v>2.19</v>
      </c>
      <c r="AM64" s="202">
        <v>0</v>
      </c>
      <c r="AN64" s="202">
        <v>0</v>
      </c>
      <c r="AO64" s="202">
        <v>43.05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8.6999999999999993</v>
      </c>
      <c r="AV64" s="202">
        <v>0</v>
      </c>
      <c r="AW64" s="202">
        <v>7.0000000000000007E-2</v>
      </c>
      <c r="AX64" s="202">
        <v>7.0000000000000007E-2</v>
      </c>
      <c r="AY64" s="202">
        <v>0.18</v>
      </c>
    </row>
    <row r="65" spans="1:51">
      <c r="A65" t="s">
        <v>107</v>
      </c>
      <c r="B65" s="202">
        <v>0</v>
      </c>
      <c r="C65" s="202">
        <v>0</v>
      </c>
      <c r="D65" s="202">
        <v>0.53</v>
      </c>
      <c r="E65" s="202">
        <v>0</v>
      </c>
      <c r="F65" s="202">
        <v>0</v>
      </c>
      <c r="G65" s="202">
        <v>8.39</v>
      </c>
      <c r="H65" s="202">
        <v>0</v>
      </c>
      <c r="I65" s="202">
        <v>0</v>
      </c>
      <c r="J65" s="202">
        <v>11.31</v>
      </c>
      <c r="K65" s="202">
        <v>1.48</v>
      </c>
      <c r="L65" s="202">
        <v>9.49</v>
      </c>
      <c r="M65" s="202">
        <v>0.04</v>
      </c>
      <c r="N65" s="202">
        <v>0.09</v>
      </c>
      <c r="O65" s="202">
        <v>0.1</v>
      </c>
      <c r="P65" s="202">
        <v>0.13</v>
      </c>
      <c r="Q65" s="202">
        <v>0.4</v>
      </c>
      <c r="R65" s="202">
        <v>0.59</v>
      </c>
      <c r="S65" s="202">
        <v>0</v>
      </c>
      <c r="T65" s="202">
        <v>0.76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0.55000000000000004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99.1</v>
      </c>
      <c r="AJ65" s="202">
        <v>0</v>
      </c>
      <c r="AK65" s="202">
        <v>21.16</v>
      </c>
      <c r="AL65" s="202">
        <v>2.19</v>
      </c>
      <c r="AM65" s="202">
        <v>0</v>
      </c>
      <c r="AN65" s="202">
        <v>0</v>
      </c>
      <c r="AO65" s="202">
        <v>43.05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8.6999999999999993</v>
      </c>
      <c r="AV65" s="202">
        <v>0</v>
      </c>
      <c r="AW65" s="202">
        <v>7.0000000000000007E-2</v>
      </c>
      <c r="AX65" s="202">
        <v>7.0000000000000007E-2</v>
      </c>
      <c r="AY65" s="202">
        <v>0.18</v>
      </c>
    </row>
    <row r="66" spans="1:51">
      <c r="A66" t="s">
        <v>108</v>
      </c>
      <c r="B66" s="202">
        <v>0</v>
      </c>
      <c r="C66" s="202">
        <v>0</v>
      </c>
      <c r="D66" s="202">
        <v>0.53</v>
      </c>
      <c r="E66" s="202">
        <v>0</v>
      </c>
      <c r="F66" s="202">
        <v>0</v>
      </c>
      <c r="G66" s="202">
        <v>8.39</v>
      </c>
      <c r="H66" s="202">
        <v>0</v>
      </c>
      <c r="I66" s="202">
        <v>0</v>
      </c>
      <c r="J66" s="202">
        <v>11.31</v>
      </c>
      <c r="K66" s="202">
        <v>1.48</v>
      </c>
      <c r="L66" s="202">
        <v>9.49</v>
      </c>
      <c r="M66" s="202">
        <v>0.04</v>
      </c>
      <c r="N66" s="202">
        <v>0.09</v>
      </c>
      <c r="O66" s="202">
        <v>0.1</v>
      </c>
      <c r="P66" s="202">
        <v>0.13</v>
      </c>
      <c r="Q66" s="202">
        <v>0.4</v>
      </c>
      <c r="R66" s="202">
        <v>0.59</v>
      </c>
      <c r="S66" s="202">
        <v>0</v>
      </c>
      <c r="T66" s="202">
        <v>0.76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0.55000000000000004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99.1</v>
      </c>
      <c r="AJ66" s="202">
        <v>0</v>
      </c>
      <c r="AK66" s="202">
        <v>21.16</v>
      </c>
      <c r="AL66" s="202">
        <v>2.19</v>
      </c>
      <c r="AM66" s="202">
        <v>0</v>
      </c>
      <c r="AN66" s="202">
        <v>0</v>
      </c>
      <c r="AO66" s="202">
        <v>43.05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8.6999999999999993</v>
      </c>
      <c r="AV66" s="202">
        <v>0</v>
      </c>
      <c r="AW66" s="202">
        <v>7.0000000000000007E-2</v>
      </c>
      <c r="AX66" s="202">
        <v>7.0000000000000007E-2</v>
      </c>
      <c r="AY66" s="202">
        <v>0.18</v>
      </c>
    </row>
    <row r="67" spans="1:51">
      <c r="A67" t="s">
        <v>109</v>
      </c>
      <c r="B67" s="202">
        <v>0</v>
      </c>
      <c r="C67" s="202">
        <v>0</v>
      </c>
      <c r="D67" s="202">
        <v>0.53</v>
      </c>
      <c r="E67" s="202">
        <v>0</v>
      </c>
      <c r="F67" s="202">
        <v>0</v>
      </c>
      <c r="G67" s="202">
        <v>8.39</v>
      </c>
      <c r="H67" s="202">
        <v>0</v>
      </c>
      <c r="I67" s="202">
        <v>0</v>
      </c>
      <c r="J67" s="202">
        <v>11.31</v>
      </c>
      <c r="K67" s="202">
        <v>1.48</v>
      </c>
      <c r="L67" s="202">
        <v>9.49</v>
      </c>
      <c r="M67" s="202">
        <v>0.04</v>
      </c>
      <c r="N67" s="202">
        <v>0.09</v>
      </c>
      <c r="O67" s="202">
        <v>0.1</v>
      </c>
      <c r="P67" s="202">
        <v>0.13</v>
      </c>
      <c r="Q67" s="202">
        <v>0.4</v>
      </c>
      <c r="R67" s="202">
        <v>0.59</v>
      </c>
      <c r="S67" s="202">
        <v>0</v>
      </c>
      <c r="T67" s="202">
        <v>0.76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0.55000000000000004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99.1</v>
      </c>
      <c r="AJ67" s="202">
        <v>0</v>
      </c>
      <c r="AK67" s="202">
        <v>21.16</v>
      </c>
      <c r="AL67" s="202">
        <v>2.19</v>
      </c>
      <c r="AM67" s="202">
        <v>0</v>
      </c>
      <c r="AN67" s="202">
        <v>0</v>
      </c>
      <c r="AO67" s="202">
        <v>43.05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8.6999999999999993</v>
      </c>
      <c r="AV67" s="202">
        <v>0</v>
      </c>
      <c r="AW67" s="202">
        <v>7.0000000000000007E-2</v>
      </c>
      <c r="AX67" s="202">
        <v>7.0000000000000007E-2</v>
      </c>
      <c r="AY67" s="202">
        <v>0.18</v>
      </c>
    </row>
    <row r="68" spans="1:51">
      <c r="A68" t="s">
        <v>110</v>
      </c>
      <c r="B68" s="202">
        <v>0</v>
      </c>
      <c r="C68" s="202">
        <v>0</v>
      </c>
      <c r="D68" s="202">
        <v>0.53</v>
      </c>
      <c r="E68" s="202">
        <v>0</v>
      </c>
      <c r="F68" s="202">
        <v>0</v>
      </c>
      <c r="G68" s="202">
        <v>8.39</v>
      </c>
      <c r="H68" s="202">
        <v>0</v>
      </c>
      <c r="I68" s="202">
        <v>0</v>
      </c>
      <c r="J68" s="202">
        <v>11.31</v>
      </c>
      <c r="K68" s="202">
        <v>1.48</v>
      </c>
      <c r="L68" s="202">
        <v>9.49</v>
      </c>
      <c r="M68" s="202">
        <v>0.04</v>
      </c>
      <c r="N68" s="202">
        <v>0.09</v>
      </c>
      <c r="O68" s="202">
        <v>0.1</v>
      </c>
      <c r="P68" s="202">
        <v>0.13</v>
      </c>
      <c r="Q68" s="202">
        <v>0.4</v>
      </c>
      <c r="R68" s="202">
        <v>0.59</v>
      </c>
      <c r="S68" s="202">
        <v>0</v>
      </c>
      <c r="T68" s="202">
        <v>0.76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0.55000000000000004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99.1</v>
      </c>
      <c r="AJ68" s="202">
        <v>0</v>
      </c>
      <c r="AK68" s="202">
        <v>21.16</v>
      </c>
      <c r="AL68" s="202">
        <v>2.19</v>
      </c>
      <c r="AM68" s="202">
        <v>0</v>
      </c>
      <c r="AN68" s="202">
        <v>0</v>
      </c>
      <c r="AO68" s="202">
        <v>43.05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8.6999999999999993</v>
      </c>
      <c r="AV68" s="202">
        <v>0</v>
      </c>
      <c r="AW68" s="202">
        <v>7.0000000000000007E-2</v>
      </c>
      <c r="AX68" s="202">
        <v>7.0000000000000007E-2</v>
      </c>
      <c r="AY68" s="202">
        <v>0.18</v>
      </c>
    </row>
    <row r="69" spans="1:51">
      <c r="A69" t="s">
        <v>111</v>
      </c>
      <c r="B69" s="202">
        <v>0</v>
      </c>
      <c r="C69" s="202">
        <v>0</v>
      </c>
      <c r="D69" s="202">
        <v>0.53</v>
      </c>
      <c r="E69" s="202">
        <v>0</v>
      </c>
      <c r="F69" s="202">
        <v>0</v>
      </c>
      <c r="G69" s="202">
        <v>8.39</v>
      </c>
      <c r="H69" s="202">
        <v>0</v>
      </c>
      <c r="I69" s="202">
        <v>0</v>
      </c>
      <c r="J69" s="202">
        <v>11.31</v>
      </c>
      <c r="K69" s="202">
        <v>1.48</v>
      </c>
      <c r="L69" s="202">
        <v>9.49</v>
      </c>
      <c r="M69" s="202">
        <v>0.04</v>
      </c>
      <c r="N69" s="202">
        <v>0.09</v>
      </c>
      <c r="O69" s="202">
        <v>0.1</v>
      </c>
      <c r="P69" s="202">
        <v>0.13</v>
      </c>
      <c r="Q69" s="202">
        <v>0.4</v>
      </c>
      <c r="R69" s="202">
        <v>0.59</v>
      </c>
      <c r="S69" s="202">
        <v>0</v>
      </c>
      <c r="T69" s="202">
        <v>0.76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0.55000000000000004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99.1</v>
      </c>
      <c r="AJ69" s="202">
        <v>0</v>
      </c>
      <c r="AK69" s="202">
        <v>21.16</v>
      </c>
      <c r="AL69" s="202">
        <v>2.19</v>
      </c>
      <c r="AM69" s="202">
        <v>0</v>
      </c>
      <c r="AN69" s="202">
        <v>0</v>
      </c>
      <c r="AO69" s="202">
        <v>43.05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8.6999999999999993</v>
      </c>
      <c r="AV69" s="202">
        <v>0</v>
      </c>
      <c r="AW69" s="202">
        <v>7.0000000000000007E-2</v>
      </c>
      <c r="AX69" s="202">
        <v>7.0000000000000007E-2</v>
      </c>
      <c r="AY69" s="202">
        <v>0.18</v>
      </c>
    </row>
    <row r="70" spans="1:51">
      <c r="A70" t="s">
        <v>112</v>
      </c>
      <c r="B70" s="202">
        <v>0</v>
      </c>
      <c r="C70" s="202">
        <v>0</v>
      </c>
      <c r="D70" s="202">
        <v>0.53</v>
      </c>
      <c r="E70" s="202">
        <v>0</v>
      </c>
      <c r="F70" s="202">
        <v>0</v>
      </c>
      <c r="G70" s="202">
        <v>8.39</v>
      </c>
      <c r="H70" s="202">
        <v>0</v>
      </c>
      <c r="I70" s="202">
        <v>0</v>
      </c>
      <c r="J70" s="202">
        <v>11.31</v>
      </c>
      <c r="K70" s="202">
        <v>1.48</v>
      </c>
      <c r="L70" s="202">
        <v>9.49</v>
      </c>
      <c r="M70" s="202">
        <v>0.04</v>
      </c>
      <c r="N70" s="202">
        <v>0.09</v>
      </c>
      <c r="O70" s="202">
        <v>0.1</v>
      </c>
      <c r="P70" s="202">
        <v>0.13</v>
      </c>
      <c r="Q70" s="202">
        <v>0.4</v>
      </c>
      <c r="R70" s="202">
        <v>0.59</v>
      </c>
      <c r="S70" s="202">
        <v>0</v>
      </c>
      <c r="T70" s="202">
        <v>0.76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0.55000000000000004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99.1</v>
      </c>
      <c r="AJ70" s="202">
        <v>0</v>
      </c>
      <c r="AK70" s="202">
        <v>21.16</v>
      </c>
      <c r="AL70" s="202">
        <v>2.19</v>
      </c>
      <c r="AM70" s="202">
        <v>0</v>
      </c>
      <c r="AN70" s="202">
        <v>0</v>
      </c>
      <c r="AO70" s="202">
        <v>43.05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8.6999999999999993</v>
      </c>
      <c r="AV70" s="202">
        <v>0</v>
      </c>
      <c r="AW70" s="202">
        <v>7.0000000000000007E-2</v>
      </c>
      <c r="AX70" s="202">
        <v>7.0000000000000007E-2</v>
      </c>
      <c r="AY70" s="202">
        <v>0.18</v>
      </c>
    </row>
    <row r="71" spans="1:51">
      <c r="A71" t="s">
        <v>113</v>
      </c>
      <c r="B71" s="202">
        <v>0</v>
      </c>
      <c r="C71" s="202">
        <v>0</v>
      </c>
      <c r="D71" s="202">
        <v>0.53</v>
      </c>
      <c r="E71" s="202">
        <v>0</v>
      </c>
      <c r="F71" s="202">
        <v>0</v>
      </c>
      <c r="G71" s="202">
        <v>8.39</v>
      </c>
      <c r="H71" s="202">
        <v>0</v>
      </c>
      <c r="I71" s="202">
        <v>0</v>
      </c>
      <c r="J71" s="202">
        <v>11.31</v>
      </c>
      <c r="K71" s="202">
        <v>0.05</v>
      </c>
      <c r="L71" s="202">
        <v>0</v>
      </c>
      <c r="M71" s="202">
        <v>0.04</v>
      </c>
      <c r="N71" s="202">
        <v>0.09</v>
      </c>
      <c r="O71" s="202">
        <v>0.1</v>
      </c>
      <c r="P71" s="202">
        <v>0.13</v>
      </c>
      <c r="Q71" s="202">
        <v>0</v>
      </c>
      <c r="R71" s="202">
        <v>0.02</v>
      </c>
      <c r="S71" s="202">
        <v>0</v>
      </c>
      <c r="T71" s="202">
        <v>0.05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0.55000000000000004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99.1</v>
      </c>
      <c r="AJ71" s="202">
        <v>0</v>
      </c>
      <c r="AK71" s="202">
        <v>21.16</v>
      </c>
      <c r="AL71" s="202">
        <v>2.19</v>
      </c>
      <c r="AM71" s="202">
        <v>0</v>
      </c>
      <c r="AN71" s="202">
        <v>0</v>
      </c>
      <c r="AO71" s="202">
        <v>43.05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8.6999999999999993</v>
      </c>
      <c r="AV71" s="202">
        <v>0</v>
      </c>
      <c r="AW71" s="202">
        <v>7.0000000000000007E-2</v>
      </c>
      <c r="AX71" s="202">
        <v>0.08</v>
      </c>
      <c r="AY71" s="202">
        <v>0.18</v>
      </c>
    </row>
    <row r="72" spans="1:51">
      <c r="A72" t="s">
        <v>114</v>
      </c>
      <c r="B72" s="202">
        <v>0</v>
      </c>
      <c r="C72" s="202">
        <v>0</v>
      </c>
      <c r="D72" s="202">
        <v>0.53</v>
      </c>
      <c r="E72" s="202">
        <v>0</v>
      </c>
      <c r="F72" s="202">
        <v>0</v>
      </c>
      <c r="G72" s="202">
        <v>8.39</v>
      </c>
      <c r="H72" s="202">
        <v>0</v>
      </c>
      <c r="I72" s="202">
        <v>0</v>
      </c>
      <c r="J72" s="202">
        <v>11.31</v>
      </c>
      <c r="K72" s="202">
        <v>0.05</v>
      </c>
      <c r="L72" s="202">
        <v>0</v>
      </c>
      <c r="M72" s="202">
        <v>0.04</v>
      </c>
      <c r="N72" s="202">
        <v>0.09</v>
      </c>
      <c r="O72" s="202">
        <v>0.1</v>
      </c>
      <c r="P72" s="202">
        <v>0.13</v>
      </c>
      <c r="Q72" s="202">
        <v>0</v>
      </c>
      <c r="R72" s="202">
        <v>0.02</v>
      </c>
      <c r="S72" s="202">
        <v>0</v>
      </c>
      <c r="T72" s="202">
        <v>0.05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0.55000000000000004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99.1</v>
      </c>
      <c r="AJ72" s="202">
        <v>0</v>
      </c>
      <c r="AK72" s="202">
        <v>21.16</v>
      </c>
      <c r="AL72" s="202">
        <v>2.19</v>
      </c>
      <c r="AM72" s="202">
        <v>0</v>
      </c>
      <c r="AN72" s="202">
        <v>0</v>
      </c>
      <c r="AO72" s="202">
        <v>43.05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8.6999999999999993</v>
      </c>
      <c r="AV72" s="202">
        <v>0</v>
      </c>
      <c r="AW72" s="202">
        <v>7.0000000000000007E-2</v>
      </c>
      <c r="AX72" s="202">
        <v>0.08</v>
      </c>
      <c r="AY72" s="202">
        <v>0.18</v>
      </c>
    </row>
    <row r="73" spans="1:51">
      <c r="A73" t="s">
        <v>115</v>
      </c>
      <c r="B73" s="202">
        <v>0</v>
      </c>
      <c r="C73" s="202">
        <v>0</v>
      </c>
      <c r="D73" s="202">
        <v>0.53</v>
      </c>
      <c r="E73" s="202">
        <v>0</v>
      </c>
      <c r="F73" s="202">
        <v>0</v>
      </c>
      <c r="G73" s="202">
        <v>8.39</v>
      </c>
      <c r="H73" s="202">
        <v>0</v>
      </c>
      <c r="I73" s="202">
        <v>0</v>
      </c>
      <c r="J73" s="202">
        <v>11.31</v>
      </c>
      <c r="K73" s="202">
        <v>0.05</v>
      </c>
      <c r="L73" s="202">
        <v>0</v>
      </c>
      <c r="M73" s="202">
        <v>0.04</v>
      </c>
      <c r="N73" s="202">
        <v>0.09</v>
      </c>
      <c r="O73" s="202">
        <v>0.1</v>
      </c>
      <c r="P73" s="202">
        <v>0.13</v>
      </c>
      <c r="Q73" s="202">
        <v>0</v>
      </c>
      <c r="R73" s="202">
        <v>0.02</v>
      </c>
      <c r="S73" s="202">
        <v>0</v>
      </c>
      <c r="T73" s="202">
        <v>0.04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0.55000000000000004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99.1</v>
      </c>
      <c r="AJ73" s="202">
        <v>0</v>
      </c>
      <c r="AK73" s="202">
        <v>20.43</v>
      </c>
      <c r="AL73" s="202">
        <v>2.85</v>
      </c>
      <c r="AM73" s="202">
        <v>0</v>
      </c>
      <c r="AN73" s="202">
        <v>0</v>
      </c>
      <c r="AO73" s="202">
        <v>43.05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8.6999999999999993</v>
      </c>
      <c r="AV73" s="202">
        <v>0</v>
      </c>
      <c r="AW73" s="202">
        <v>7.0000000000000007E-2</v>
      </c>
      <c r="AX73" s="202">
        <v>0.08</v>
      </c>
      <c r="AY73" s="202">
        <v>0.18</v>
      </c>
    </row>
    <row r="74" spans="1:51">
      <c r="A74" t="s">
        <v>116</v>
      </c>
      <c r="B74" s="202">
        <v>0</v>
      </c>
      <c r="C74" s="202">
        <v>0</v>
      </c>
      <c r="D74" s="202">
        <v>0.53</v>
      </c>
      <c r="E74" s="202">
        <v>0</v>
      </c>
      <c r="F74" s="202">
        <v>0</v>
      </c>
      <c r="G74" s="202">
        <v>8.39</v>
      </c>
      <c r="H74" s="202">
        <v>0</v>
      </c>
      <c r="I74" s="202">
        <v>0</v>
      </c>
      <c r="J74" s="202">
        <v>11.31</v>
      </c>
      <c r="K74" s="202">
        <v>0.05</v>
      </c>
      <c r="L74" s="202">
        <v>0</v>
      </c>
      <c r="M74" s="202">
        <v>0.04</v>
      </c>
      <c r="N74" s="202">
        <v>0.09</v>
      </c>
      <c r="O74" s="202">
        <v>0.1</v>
      </c>
      <c r="P74" s="202">
        <v>0.13</v>
      </c>
      <c r="Q74" s="202">
        <v>0</v>
      </c>
      <c r="R74" s="202">
        <v>0.02</v>
      </c>
      <c r="S74" s="202">
        <v>0</v>
      </c>
      <c r="T74" s="202">
        <v>0.04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0.55000000000000004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99.1</v>
      </c>
      <c r="AJ74" s="202">
        <v>0</v>
      </c>
      <c r="AK74" s="202">
        <v>20.43</v>
      </c>
      <c r="AL74" s="202">
        <v>2.85</v>
      </c>
      <c r="AM74" s="202">
        <v>0</v>
      </c>
      <c r="AN74" s="202">
        <v>0</v>
      </c>
      <c r="AO74" s="202">
        <v>43.05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8.6999999999999993</v>
      </c>
      <c r="AV74" s="202">
        <v>0</v>
      </c>
      <c r="AW74" s="202">
        <v>0.11</v>
      </c>
      <c r="AX74" s="202">
        <v>0.1</v>
      </c>
      <c r="AY74" s="202">
        <v>0.18</v>
      </c>
    </row>
    <row r="75" spans="1:51">
      <c r="A75" t="s">
        <v>117</v>
      </c>
      <c r="B75" s="202">
        <v>0</v>
      </c>
      <c r="C75" s="202">
        <v>0</v>
      </c>
      <c r="D75" s="202">
        <v>0.53</v>
      </c>
      <c r="E75" s="202">
        <v>0</v>
      </c>
      <c r="F75" s="202">
        <v>0</v>
      </c>
      <c r="G75" s="202">
        <v>8.39</v>
      </c>
      <c r="H75" s="202">
        <v>0</v>
      </c>
      <c r="I75" s="202">
        <v>0</v>
      </c>
      <c r="J75" s="202">
        <v>11.31</v>
      </c>
      <c r="K75" s="202">
        <v>0.05</v>
      </c>
      <c r="L75" s="202">
        <v>0</v>
      </c>
      <c r="M75" s="202">
        <v>0.04</v>
      </c>
      <c r="N75" s="202">
        <v>0.09</v>
      </c>
      <c r="O75" s="202">
        <v>0.1</v>
      </c>
      <c r="P75" s="202">
        <v>0.13</v>
      </c>
      <c r="Q75" s="202">
        <v>0</v>
      </c>
      <c r="R75" s="202">
        <v>0.02</v>
      </c>
      <c r="S75" s="202">
        <v>0</v>
      </c>
      <c r="T75" s="202">
        <v>0.04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0.55000000000000004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99.1</v>
      </c>
      <c r="AJ75" s="202">
        <v>0</v>
      </c>
      <c r="AK75" s="202">
        <v>23.35</v>
      </c>
      <c r="AL75" s="202">
        <v>0</v>
      </c>
      <c r="AM75" s="202">
        <v>0</v>
      </c>
      <c r="AN75" s="202">
        <v>0</v>
      </c>
      <c r="AO75" s="202">
        <v>43.78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8.6999999999999993</v>
      </c>
      <c r="AV75" s="202">
        <v>0.04</v>
      </c>
      <c r="AW75" s="202">
        <v>0.11</v>
      </c>
      <c r="AX75" s="202">
        <v>0.1</v>
      </c>
      <c r="AY75" s="202">
        <v>0.18</v>
      </c>
    </row>
    <row r="76" spans="1:51">
      <c r="A76" t="s">
        <v>118</v>
      </c>
      <c r="B76" s="202">
        <v>0</v>
      </c>
      <c r="C76" s="202">
        <v>0</v>
      </c>
      <c r="D76" s="202">
        <v>0.53</v>
      </c>
      <c r="E76" s="202">
        <v>0</v>
      </c>
      <c r="F76" s="202">
        <v>0</v>
      </c>
      <c r="G76" s="202">
        <v>8.39</v>
      </c>
      <c r="H76" s="202">
        <v>0</v>
      </c>
      <c r="I76" s="202">
        <v>0</v>
      </c>
      <c r="J76" s="202">
        <v>11.31</v>
      </c>
      <c r="K76" s="202">
        <v>0.05</v>
      </c>
      <c r="L76" s="202">
        <v>0</v>
      </c>
      <c r="M76" s="202">
        <v>0.04</v>
      </c>
      <c r="N76" s="202">
        <v>0.09</v>
      </c>
      <c r="O76" s="202">
        <v>0.1</v>
      </c>
      <c r="P76" s="202">
        <v>0.13</v>
      </c>
      <c r="Q76" s="202">
        <v>0</v>
      </c>
      <c r="R76" s="202">
        <v>0.02</v>
      </c>
      <c r="S76" s="202">
        <v>0</v>
      </c>
      <c r="T76" s="202">
        <v>0.04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0.55000000000000004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99.1</v>
      </c>
      <c r="AJ76" s="202">
        <v>0</v>
      </c>
      <c r="AK76" s="202">
        <v>23.35</v>
      </c>
      <c r="AL76" s="202">
        <v>0</v>
      </c>
      <c r="AM76" s="202">
        <v>0</v>
      </c>
      <c r="AN76" s="202">
        <v>0</v>
      </c>
      <c r="AO76" s="202">
        <v>43.78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8.6999999999999993</v>
      </c>
      <c r="AV76" s="202">
        <v>0.09</v>
      </c>
      <c r="AW76" s="202">
        <v>0.12</v>
      </c>
      <c r="AX76" s="202">
        <v>0.1</v>
      </c>
      <c r="AY76" s="202">
        <v>0.18</v>
      </c>
    </row>
    <row r="77" spans="1:51">
      <c r="A77" t="s">
        <v>119</v>
      </c>
      <c r="B77" s="202">
        <v>0</v>
      </c>
      <c r="C77" s="202">
        <v>0</v>
      </c>
      <c r="D77" s="202">
        <v>0.53</v>
      </c>
      <c r="E77" s="202">
        <v>0</v>
      </c>
      <c r="F77" s="202">
        <v>0</v>
      </c>
      <c r="G77" s="202">
        <v>8.39</v>
      </c>
      <c r="H77" s="202">
        <v>0</v>
      </c>
      <c r="I77" s="202">
        <v>0</v>
      </c>
      <c r="J77" s="202">
        <v>11.31</v>
      </c>
      <c r="K77" s="202">
        <v>0.05</v>
      </c>
      <c r="L77" s="202">
        <v>0</v>
      </c>
      <c r="M77" s="202">
        <v>0.04</v>
      </c>
      <c r="N77" s="202">
        <v>0.09</v>
      </c>
      <c r="O77" s="202">
        <v>0.1</v>
      </c>
      <c r="P77" s="202">
        <v>0.13</v>
      </c>
      <c r="Q77" s="202">
        <v>0</v>
      </c>
      <c r="R77" s="202">
        <v>0.02</v>
      </c>
      <c r="S77" s="202">
        <v>0</v>
      </c>
      <c r="T77" s="202">
        <v>0.04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0.55000000000000004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99.1</v>
      </c>
      <c r="AJ77" s="202">
        <v>0</v>
      </c>
      <c r="AK77" s="202">
        <v>23.35</v>
      </c>
      <c r="AL77" s="202">
        <v>0</v>
      </c>
      <c r="AM77" s="202">
        <v>0</v>
      </c>
      <c r="AN77" s="202">
        <v>0</v>
      </c>
      <c r="AO77" s="202">
        <v>43.78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8.6999999999999993</v>
      </c>
      <c r="AV77" s="202">
        <v>0.13</v>
      </c>
      <c r="AW77" s="202">
        <v>0.12</v>
      </c>
      <c r="AX77" s="202">
        <v>0.1</v>
      </c>
      <c r="AY77" s="202">
        <v>0.18</v>
      </c>
    </row>
    <row r="78" spans="1:51">
      <c r="A78" t="s">
        <v>120</v>
      </c>
      <c r="B78" s="202">
        <v>0</v>
      </c>
      <c r="C78" s="202">
        <v>0</v>
      </c>
      <c r="D78" s="202">
        <v>0.53</v>
      </c>
      <c r="E78" s="202">
        <v>0</v>
      </c>
      <c r="F78" s="202">
        <v>0</v>
      </c>
      <c r="G78" s="202">
        <v>8.39</v>
      </c>
      <c r="H78" s="202">
        <v>0</v>
      </c>
      <c r="I78" s="202">
        <v>0</v>
      </c>
      <c r="J78" s="202">
        <v>11.31</v>
      </c>
      <c r="K78" s="202">
        <v>0.05</v>
      </c>
      <c r="L78" s="202">
        <v>0</v>
      </c>
      <c r="M78" s="202">
        <v>0.04</v>
      </c>
      <c r="N78" s="202">
        <v>0.09</v>
      </c>
      <c r="O78" s="202">
        <v>0.1</v>
      </c>
      <c r="P78" s="202">
        <v>0.13</v>
      </c>
      <c r="Q78" s="202">
        <v>0</v>
      </c>
      <c r="R78" s="202">
        <v>0.02</v>
      </c>
      <c r="S78" s="202">
        <v>0</v>
      </c>
      <c r="T78" s="202">
        <v>0.04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0.55000000000000004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99.1</v>
      </c>
      <c r="AJ78" s="202">
        <v>0</v>
      </c>
      <c r="AK78" s="202">
        <v>23.35</v>
      </c>
      <c r="AL78" s="202">
        <v>0</v>
      </c>
      <c r="AM78" s="202">
        <v>0</v>
      </c>
      <c r="AN78" s="202">
        <v>0</v>
      </c>
      <c r="AO78" s="202">
        <v>43.78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8.6999999999999993</v>
      </c>
      <c r="AV78" s="202">
        <v>0.13</v>
      </c>
      <c r="AW78" s="202">
        <v>0.12</v>
      </c>
      <c r="AX78" s="202">
        <v>0.1</v>
      </c>
      <c r="AY78" s="202">
        <v>0.18</v>
      </c>
    </row>
    <row r="79" spans="1:51">
      <c r="A79" t="s">
        <v>121</v>
      </c>
      <c r="B79" s="202">
        <v>0</v>
      </c>
      <c r="C79" s="202">
        <v>0</v>
      </c>
      <c r="D79" s="202">
        <v>0.53</v>
      </c>
      <c r="E79" s="202">
        <v>0</v>
      </c>
      <c r="F79" s="202">
        <v>0</v>
      </c>
      <c r="G79" s="202">
        <v>8.39</v>
      </c>
      <c r="H79" s="202">
        <v>0</v>
      </c>
      <c r="I79" s="202">
        <v>0</v>
      </c>
      <c r="J79" s="202">
        <v>11.31</v>
      </c>
      <c r="K79" s="202">
        <v>0.05</v>
      </c>
      <c r="L79" s="202">
        <v>0</v>
      </c>
      <c r="M79" s="202">
        <v>0.04</v>
      </c>
      <c r="N79" s="202">
        <v>0.09</v>
      </c>
      <c r="O79" s="202">
        <v>0.1</v>
      </c>
      <c r="P79" s="202">
        <v>0.13</v>
      </c>
      <c r="Q79" s="202">
        <v>0</v>
      </c>
      <c r="R79" s="202">
        <v>0.02</v>
      </c>
      <c r="S79" s="202">
        <v>0</v>
      </c>
      <c r="T79" s="202">
        <v>0.04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0.55000000000000004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99.1</v>
      </c>
      <c r="AJ79" s="202">
        <v>0</v>
      </c>
      <c r="AK79" s="202">
        <v>23.35</v>
      </c>
      <c r="AL79" s="202">
        <v>0</v>
      </c>
      <c r="AM79" s="202">
        <v>0</v>
      </c>
      <c r="AN79" s="202">
        <v>0</v>
      </c>
      <c r="AO79" s="202">
        <v>43.78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8.6999999999999993</v>
      </c>
      <c r="AV79" s="202">
        <v>0.13</v>
      </c>
      <c r="AW79" s="202">
        <v>0.12</v>
      </c>
      <c r="AX79" s="202">
        <v>0.1</v>
      </c>
      <c r="AY79" s="202">
        <v>0.18</v>
      </c>
    </row>
    <row r="80" spans="1:51">
      <c r="A80" t="s">
        <v>122</v>
      </c>
      <c r="B80" s="202">
        <v>0</v>
      </c>
      <c r="C80" s="202">
        <v>0</v>
      </c>
      <c r="D80" s="202">
        <v>0.53</v>
      </c>
      <c r="E80" s="202">
        <v>0</v>
      </c>
      <c r="F80" s="202">
        <v>0</v>
      </c>
      <c r="G80" s="202">
        <v>8.39</v>
      </c>
      <c r="H80" s="202">
        <v>0</v>
      </c>
      <c r="I80" s="202">
        <v>0</v>
      </c>
      <c r="J80" s="202">
        <v>11.31</v>
      </c>
      <c r="K80" s="202">
        <v>0.05</v>
      </c>
      <c r="L80" s="202">
        <v>0</v>
      </c>
      <c r="M80" s="202">
        <v>0.04</v>
      </c>
      <c r="N80" s="202">
        <v>0.09</v>
      </c>
      <c r="O80" s="202">
        <v>0.1</v>
      </c>
      <c r="P80" s="202">
        <v>0.13</v>
      </c>
      <c r="Q80" s="202">
        <v>0</v>
      </c>
      <c r="R80" s="202">
        <v>0.02</v>
      </c>
      <c r="S80" s="202">
        <v>0</v>
      </c>
      <c r="T80" s="202">
        <v>0.04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0.55000000000000004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99.1</v>
      </c>
      <c r="AJ80" s="202">
        <v>0</v>
      </c>
      <c r="AK80" s="202">
        <v>23.35</v>
      </c>
      <c r="AL80" s="202">
        <v>0</v>
      </c>
      <c r="AM80" s="202">
        <v>0</v>
      </c>
      <c r="AN80" s="202">
        <v>0</v>
      </c>
      <c r="AO80" s="202">
        <v>43.78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8.6999999999999993</v>
      </c>
      <c r="AV80" s="202">
        <v>0.13</v>
      </c>
      <c r="AW80" s="202">
        <v>0.12</v>
      </c>
      <c r="AX80" s="202">
        <v>0.1</v>
      </c>
      <c r="AY80" s="202">
        <v>0.18</v>
      </c>
    </row>
    <row r="81" spans="1:51">
      <c r="A81" t="s">
        <v>123</v>
      </c>
      <c r="B81" s="202">
        <v>0</v>
      </c>
      <c r="C81" s="202">
        <v>0</v>
      </c>
      <c r="D81" s="202">
        <v>0.53</v>
      </c>
      <c r="E81" s="202">
        <v>0</v>
      </c>
      <c r="F81" s="202">
        <v>0</v>
      </c>
      <c r="G81" s="202">
        <v>8.39</v>
      </c>
      <c r="H81" s="202">
        <v>0</v>
      </c>
      <c r="I81" s="202">
        <v>0</v>
      </c>
      <c r="J81" s="202">
        <v>11.31</v>
      </c>
      <c r="K81" s="202">
        <v>0.05</v>
      </c>
      <c r="L81" s="202">
        <v>0</v>
      </c>
      <c r="M81" s="202">
        <v>0.04</v>
      </c>
      <c r="N81" s="202">
        <v>0.09</v>
      </c>
      <c r="O81" s="202">
        <v>0.1</v>
      </c>
      <c r="P81" s="202">
        <v>0.13</v>
      </c>
      <c r="Q81" s="202">
        <v>0</v>
      </c>
      <c r="R81" s="202">
        <v>0.02</v>
      </c>
      <c r="S81" s="202">
        <v>0</v>
      </c>
      <c r="T81" s="202">
        <v>0.04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0.55000000000000004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99.1</v>
      </c>
      <c r="AJ81" s="202">
        <v>0</v>
      </c>
      <c r="AK81" s="202">
        <v>23.35</v>
      </c>
      <c r="AL81" s="202">
        <v>0</v>
      </c>
      <c r="AM81" s="202">
        <v>0</v>
      </c>
      <c r="AN81" s="202">
        <v>0</v>
      </c>
      <c r="AO81" s="202">
        <v>43.78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8.6999999999999993</v>
      </c>
      <c r="AV81" s="202">
        <v>0.13</v>
      </c>
      <c r="AW81" s="202">
        <v>0.12</v>
      </c>
      <c r="AX81" s="202">
        <v>0.1</v>
      </c>
      <c r="AY81" s="202">
        <v>0.18</v>
      </c>
    </row>
    <row r="82" spans="1:51">
      <c r="A82" t="s">
        <v>124</v>
      </c>
      <c r="B82" s="202">
        <v>0</v>
      </c>
      <c r="C82" s="202">
        <v>0</v>
      </c>
      <c r="D82" s="202">
        <v>0.53</v>
      </c>
      <c r="E82" s="202">
        <v>0</v>
      </c>
      <c r="F82" s="202">
        <v>0</v>
      </c>
      <c r="G82" s="202">
        <v>8.39</v>
      </c>
      <c r="H82" s="202">
        <v>0</v>
      </c>
      <c r="I82" s="202">
        <v>0</v>
      </c>
      <c r="J82" s="202">
        <v>11.31</v>
      </c>
      <c r="K82" s="202">
        <v>0.05</v>
      </c>
      <c r="L82" s="202">
        <v>0</v>
      </c>
      <c r="M82" s="202">
        <v>0.04</v>
      </c>
      <c r="N82" s="202">
        <v>0.09</v>
      </c>
      <c r="O82" s="202">
        <v>0.1</v>
      </c>
      <c r="P82" s="202">
        <v>0.13</v>
      </c>
      <c r="Q82" s="202">
        <v>0</v>
      </c>
      <c r="R82" s="202">
        <v>0.02</v>
      </c>
      <c r="S82" s="202">
        <v>0</v>
      </c>
      <c r="T82" s="202">
        <v>0.04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0.55000000000000004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99.1</v>
      </c>
      <c r="AJ82" s="202">
        <v>0</v>
      </c>
      <c r="AK82" s="202">
        <v>23.35</v>
      </c>
      <c r="AL82" s="202">
        <v>0</v>
      </c>
      <c r="AM82" s="202">
        <v>0</v>
      </c>
      <c r="AN82" s="202">
        <v>0</v>
      </c>
      <c r="AO82" s="202">
        <v>43.78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8.6999999999999993</v>
      </c>
      <c r="AV82" s="202">
        <v>0.13</v>
      </c>
      <c r="AW82" s="202">
        <v>0.12</v>
      </c>
      <c r="AX82" s="202">
        <v>0.1</v>
      </c>
      <c r="AY82" s="202">
        <v>0.18</v>
      </c>
    </row>
    <row r="83" spans="1:51">
      <c r="A83" t="s">
        <v>125</v>
      </c>
      <c r="B83" s="202">
        <v>0</v>
      </c>
      <c r="C83" s="202">
        <v>0</v>
      </c>
      <c r="D83" s="202">
        <v>0.8</v>
      </c>
      <c r="E83" s="202">
        <v>0</v>
      </c>
      <c r="F83" s="202">
        <v>0</v>
      </c>
      <c r="G83" s="202">
        <v>8.42</v>
      </c>
      <c r="H83" s="202">
        <v>0</v>
      </c>
      <c r="I83" s="202">
        <v>0</v>
      </c>
      <c r="J83" s="202">
        <v>11.31</v>
      </c>
      <c r="K83" s="202">
        <v>0.05</v>
      </c>
      <c r="L83" s="202">
        <v>0</v>
      </c>
      <c r="M83" s="202">
        <v>0.04</v>
      </c>
      <c r="N83" s="202">
        <v>0.09</v>
      </c>
      <c r="O83" s="202">
        <v>0.1</v>
      </c>
      <c r="P83" s="202">
        <v>0.13</v>
      </c>
      <c r="Q83" s="202">
        <v>0</v>
      </c>
      <c r="R83" s="202">
        <v>0.02</v>
      </c>
      <c r="S83" s="202">
        <v>0</v>
      </c>
      <c r="T83" s="202">
        <v>0.04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0.55000000000000004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99.1</v>
      </c>
      <c r="AJ83" s="202">
        <v>0</v>
      </c>
      <c r="AK83" s="202">
        <v>23.35</v>
      </c>
      <c r="AL83" s="202">
        <v>0</v>
      </c>
      <c r="AM83" s="202">
        <v>0</v>
      </c>
      <c r="AN83" s="202">
        <v>0</v>
      </c>
      <c r="AO83" s="202">
        <v>43.78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8.6999999999999993</v>
      </c>
      <c r="AV83" s="202">
        <v>0.13</v>
      </c>
      <c r="AW83" s="202">
        <v>0.12</v>
      </c>
      <c r="AX83" s="202">
        <v>0.1</v>
      </c>
      <c r="AY83" s="202">
        <v>0.18</v>
      </c>
    </row>
    <row r="84" spans="1:51">
      <c r="A84" t="s">
        <v>126</v>
      </c>
      <c r="B84" s="202">
        <v>0</v>
      </c>
      <c r="C84" s="202">
        <v>0</v>
      </c>
      <c r="D84" s="202">
        <v>1.26</v>
      </c>
      <c r="E84" s="202">
        <v>0</v>
      </c>
      <c r="F84" s="202">
        <v>0</v>
      </c>
      <c r="G84" s="202">
        <v>8.42</v>
      </c>
      <c r="H84" s="202">
        <v>0</v>
      </c>
      <c r="I84" s="202">
        <v>0</v>
      </c>
      <c r="J84" s="202">
        <v>11.31</v>
      </c>
      <c r="K84" s="202">
        <v>0.05</v>
      </c>
      <c r="L84" s="202">
        <v>0</v>
      </c>
      <c r="M84" s="202">
        <v>0.04</v>
      </c>
      <c r="N84" s="202">
        <v>0.09</v>
      </c>
      <c r="O84" s="202">
        <v>0.1</v>
      </c>
      <c r="P84" s="202">
        <v>0.13</v>
      </c>
      <c r="Q84" s="202">
        <v>0</v>
      </c>
      <c r="R84" s="202">
        <v>0.02</v>
      </c>
      <c r="S84" s="202">
        <v>0</v>
      </c>
      <c r="T84" s="202">
        <v>0.1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0.55000000000000004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99.1</v>
      </c>
      <c r="AJ84" s="202">
        <v>0</v>
      </c>
      <c r="AK84" s="202">
        <v>23.35</v>
      </c>
      <c r="AL84" s="202">
        <v>0</v>
      </c>
      <c r="AM84" s="202">
        <v>0</v>
      </c>
      <c r="AN84" s="202">
        <v>0</v>
      </c>
      <c r="AO84" s="202">
        <v>43.78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8.6999999999999993</v>
      </c>
      <c r="AV84" s="202">
        <v>0.13</v>
      </c>
      <c r="AW84" s="202">
        <v>0.12</v>
      </c>
      <c r="AX84" s="202">
        <v>0.1</v>
      </c>
      <c r="AY84" s="202">
        <v>0.18</v>
      </c>
    </row>
    <row r="85" spans="1:51">
      <c r="A85" t="s">
        <v>127</v>
      </c>
      <c r="B85" s="202">
        <v>0</v>
      </c>
      <c r="C85" s="202">
        <v>0</v>
      </c>
      <c r="D85" s="202">
        <v>1.26</v>
      </c>
      <c r="E85" s="202">
        <v>0</v>
      </c>
      <c r="F85" s="202">
        <v>0</v>
      </c>
      <c r="G85" s="202">
        <v>8.42</v>
      </c>
      <c r="H85" s="202">
        <v>0</v>
      </c>
      <c r="I85" s="202">
        <v>0</v>
      </c>
      <c r="J85" s="202">
        <v>11.31</v>
      </c>
      <c r="K85" s="202">
        <v>0.05</v>
      </c>
      <c r="L85" s="202">
        <v>0</v>
      </c>
      <c r="M85" s="202">
        <v>0.04</v>
      </c>
      <c r="N85" s="202">
        <v>0.09</v>
      </c>
      <c r="O85" s="202">
        <v>0.1</v>
      </c>
      <c r="P85" s="202">
        <v>0.13</v>
      </c>
      <c r="Q85" s="202">
        <v>0</v>
      </c>
      <c r="R85" s="202">
        <v>0.02</v>
      </c>
      <c r="S85" s="202">
        <v>0</v>
      </c>
      <c r="T85" s="202">
        <v>0.11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0.55000000000000004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99.1</v>
      </c>
      <c r="AJ85" s="202">
        <v>0</v>
      </c>
      <c r="AK85" s="202">
        <v>23.35</v>
      </c>
      <c r="AL85" s="202">
        <v>0</v>
      </c>
      <c r="AM85" s="202">
        <v>0</v>
      </c>
      <c r="AN85" s="202">
        <v>0</v>
      </c>
      <c r="AO85" s="202">
        <v>43.78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8.6999999999999993</v>
      </c>
      <c r="AV85" s="202">
        <v>0.05</v>
      </c>
      <c r="AW85" s="202">
        <v>0.12</v>
      </c>
      <c r="AX85" s="202">
        <v>0.1</v>
      </c>
      <c r="AY85" s="202">
        <v>0.18</v>
      </c>
    </row>
    <row r="86" spans="1:51">
      <c r="A86" t="s">
        <v>128</v>
      </c>
      <c r="B86" s="202">
        <v>0</v>
      </c>
      <c r="C86" s="202">
        <v>0</v>
      </c>
      <c r="D86" s="202">
        <v>1.26</v>
      </c>
      <c r="E86" s="202">
        <v>0</v>
      </c>
      <c r="F86" s="202">
        <v>0</v>
      </c>
      <c r="G86" s="202">
        <v>8.42</v>
      </c>
      <c r="H86" s="202">
        <v>0</v>
      </c>
      <c r="I86" s="202">
        <v>0</v>
      </c>
      <c r="J86" s="202">
        <v>11.31</v>
      </c>
      <c r="K86" s="202">
        <v>0.05</v>
      </c>
      <c r="L86" s="202">
        <v>0</v>
      </c>
      <c r="M86" s="202">
        <v>0.04</v>
      </c>
      <c r="N86" s="202">
        <v>0.09</v>
      </c>
      <c r="O86" s="202">
        <v>0.1</v>
      </c>
      <c r="P86" s="202">
        <v>0.13</v>
      </c>
      <c r="Q86" s="202">
        <v>0</v>
      </c>
      <c r="R86" s="202">
        <v>0.02</v>
      </c>
      <c r="S86" s="202">
        <v>0</v>
      </c>
      <c r="T86" s="202">
        <v>0.05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0.55000000000000004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99.1</v>
      </c>
      <c r="AJ86" s="202">
        <v>0</v>
      </c>
      <c r="AK86" s="202">
        <v>23.35</v>
      </c>
      <c r="AL86" s="202">
        <v>0</v>
      </c>
      <c r="AM86" s="202">
        <v>0</v>
      </c>
      <c r="AN86" s="202">
        <v>0</v>
      </c>
      <c r="AO86" s="202">
        <v>43.78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8.6999999999999993</v>
      </c>
      <c r="AV86" s="202">
        <v>0.05</v>
      </c>
      <c r="AW86" s="202">
        <v>0.12</v>
      </c>
      <c r="AX86" s="202">
        <v>0.1</v>
      </c>
      <c r="AY86" s="202">
        <v>0.18</v>
      </c>
    </row>
    <row r="87" spans="1:51">
      <c r="A87" t="s">
        <v>129</v>
      </c>
      <c r="B87" s="202">
        <v>0</v>
      </c>
      <c r="C87" s="202">
        <v>0</v>
      </c>
      <c r="D87" s="202">
        <v>1.26</v>
      </c>
      <c r="E87" s="202">
        <v>0</v>
      </c>
      <c r="F87" s="202">
        <v>0</v>
      </c>
      <c r="G87" s="202">
        <v>8.42</v>
      </c>
      <c r="H87" s="202">
        <v>0</v>
      </c>
      <c r="I87" s="202">
        <v>0</v>
      </c>
      <c r="J87" s="202">
        <v>11.31</v>
      </c>
      <c r="K87" s="202">
        <v>0.05</v>
      </c>
      <c r="L87" s="202">
        <v>0</v>
      </c>
      <c r="M87" s="202">
        <v>0.04</v>
      </c>
      <c r="N87" s="202">
        <v>0.09</v>
      </c>
      <c r="O87" s="202">
        <v>0.1</v>
      </c>
      <c r="P87" s="202">
        <v>0.13</v>
      </c>
      <c r="Q87" s="202">
        <v>0</v>
      </c>
      <c r="R87" s="202">
        <v>0.02</v>
      </c>
      <c r="S87" s="202">
        <v>0</v>
      </c>
      <c r="T87" s="202">
        <v>0.05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0.55000000000000004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99.1</v>
      </c>
      <c r="AJ87" s="202">
        <v>0</v>
      </c>
      <c r="AK87" s="202">
        <v>23.35</v>
      </c>
      <c r="AL87" s="202">
        <v>0</v>
      </c>
      <c r="AM87" s="202">
        <v>0</v>
      </c>
      <c r="AN87" s="202">
        <v>0</v>
      </c>
      <c r="AO87" s="202">
        <v>43.78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8.6999999999999993</v>
      </c>
      <c r="AV87" s="202">
        <v>0.05</v>
      </c>
      <c r="AW87" s="202">
        <v>0.12</v>
      </c>
      <c r="AX87" s="202">
        <v>0.1</v>
      </c>
      <c r="AY87" s="202">
        <v>0.18</v>
      </c>
    </row>
    <row r="88" spans="1:51">
      <c r="A88" t="s">
        <v>130</v>
      </c>
      <c r="B88" s="202">
        <v>0</v>
      </c>
      <c r="C88" s="202">
        <v>0</v>
      </c>
      <c r="D88" s="202">
        <v>1.46</v>
      </c>
      <c r="E88" s="202">
        <v>0</v>
      </c>
      <c r="F88" s="202">
        <v>0</v>
      </c>
      <c r="G88" s="202">
        <v>8.42</v>
      </c>
      <c r="H88" s="202">
        <v>0</v>
      </c>
      <c r="I88" s="202">
        <v>0</v>
      </c>
      <c r="J88" s="202">
        <v>11.31</v>
      </c>
      <c r="K88" s="202">
        <v>0.05</v>
      </c>
      <c r="L88" s="202">
        <v>0</v>
      </c>
      <c r="M88" s="202">
        <v>0.04</v>
      </c>
      <c r="N88" s="202">
        <v>0.09</v>
      </c>
      <c r="O88" s="202">
        <v>0.1</v>
      </c>
      <c r="P88" s="202">
        <v>0.13</v>
      </c>
      <c r="Q88" s="202">
        <v>0</v>
      </c>
      <c r="R88" s="202">
        <v>0.02</v>
      </c>
      <c r="S88" s="202">
        <v>0</v>
      </c>
      <c r="T88" s="202">
        <v>0.05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0.55000000000000004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99.1</v>
      </c>
      <c r="AJ88" s="202">
        <v>0</v>
      </c>
      <c r="AK88" s="202">
        <v>23.35</v>
      </c>
      <c r="AL88" s="202">
        <v>0</v>
      </c>
      <c r="AM88" s="202">
        <v>0</v>
      </c>
      <c r="AN88" s="202">
        <v>0</v>
      </c>
      <c r="AO88" s="202">
        <v>43.78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8.6999999999999993</v>
      </c>
      <c r="AV88" s="202">
        <v>0.05</v>
      </c>
      <c r="AW88" s="202">
        <v>0.12</v>
      </c>
      <c r="AX88" s="202">
        <v>0.1</v>
      </c>
      <c r="AY88" s="202">
        <v>0.18</v>
      </c>
    </row>
    <row r="89" spans="1:51">
      <c r="A89" t="s">
        <v>131</v>
      </c>
      <c r="B89" s="202">
        <v>0</v>
      </c>
      <c r="C89" s="202">
        <v>0</v>
      </c>
      <c r="D89" s="202">
        <v>1.46</v>
      </c>
      <c r="E89" s="202">
        <v>0</v>
      </c>
      <c r="F89" s="202">
        <v>0</v>
      </c>
      <c r="G89" s="202">
        <v>8.42</v>
      </c>
      <c r="H89" s="202">
        <v>0</v>
      </c>
      <c r="I89" s="202">
        <v>0</v>
      </c>
      <c r="J89" s="202">
        <v>11.31</v>
      </c>
      <c r="K89" s="202">
        <v>0.05</v>
      </c>
      <c r="L89" s="202">
        <v>0</v>
      </c>
      <c r="M89" s="202">
        <v>0.04</v>
      </c>
      <c r="N89" s="202">
        <v>0.09</v>
      </c>
      <c r="O89" s="202">
        <v>0.1</v>
      </c>
      <c r="P89" s="202">
        <v>0.13</v>
      </c>
      <c r="Q89" s="202">
        <v>0</v>
      </c>
      <c r="R89" s="202">
        <v>0.02</v>
      </c>
      <c r="S89" s="202">
        <v>0</v>
      </c>
      <c r="T89" s="202">
        <v>0.05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1.92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99.1</v>
      </c>
      <c r="AJ89" s="202">
        <v>0</v>
      </c>
      <c r="AK89" s="202">
        <v>23.35</v>
      </c>
      <c r="AL89" s="202">
        <v>0</v>
      </c>
      <c r="AM89" s="202">
        <v>0</v>
      </c>
      <c r="AN89" s="202">
        <v>0</v>
      </c>
      <c r="AO89" s="202">
        <v>43.78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8.6999999999999993</v>
      </c>
      <c r="AV89" s="202">
        <v>0.05</v>
      </c>
      <c r="AW89" s="202">
        <v>0.12</v>
      </c>
      <c r="AX89" s="202">
        <v>0.1</v>
      </c>
      <c r="AY89" s="202">
        <v>0.18</v>
      </c>
    </row>
    <row r="90" spans="1:51">
      <c r="A90" t="s">
        <v>132</v>
      </c>
      <c r="B90" s="202">
        <v>0</v>
      </c>
      <c r="C90" s="202">
        <v>0</v>
      </c>
      <c r="D90" s="202">
        <v>1.46</v>
      </c>
      <c r="E90" s="202">
        <v>0</v>
      </c>
      <c r="F90" s="202">
        <v>0</v>
      </c>
      <c r="G90" s="202">
        <v>8.42</v>
      </c>
      <c r="H90" s="202">
        <v>0</v>
      </c>
      <c r="I90" s="202">
        <v>0</v>
      </c>
      <c r="J90" s="202">
        <v>11.31</v>
      </c>
      <c r="K90" s="202">
        <v>0.05</v>
      </c>
      <c r="L90" s="202">
        <v>0</v>
      </c>
      <c r="M90" s="202">
        <v>0.04</v>
      </c>
      <c r="N90" s="202">
        <v>0.09</v>
      </c>
      <c r="O90" s="202">
        <v>0.1</v>
      </c>
      <c r="P90" s="202">
        <v>0.13</v>
      </c>
      <c r="Q90" s="202">
        <v>0</v>
      </c>
      <c r="R90" s="202">
        <v>0.02</v>
      </c>
      <c r="S90" s="202">
        <v>0</v>
      </c>
      <c r="T90" s="202">
        <v>0.05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1.92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99.1</v>
      </c>
      <c r="AJ90" s="202">
        <v>0</v>
      </c>
      <c r="AK90" s="202">
        <v>23.35</v>
      </c>
      <c r="AL90" s="202">
        <v>0</v>
      </c>
      <c r="AM90" s="202">
        <v>0</v>
      </c>
      <c r="AN90" s="202">
        <v>0</v>
      </c>
      <c r="AO90" s="202">
        <v>43.78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8.6999999999999993</v>
      </c>
      <c r="AV90" s="202">
        <v>0.06</v>
      </c>
      <c r="AW90" s="202">
        <v>0.12</v>
      </c>
      <c r="AX90" s="202">
        <v>0.1</v>
      </c>
      <c r="AY90" s="202">
        <v>0.18</v>
      </c>
    </row>
    <row r="91" spans="1:51">
      <c r="A91" t="s">
        <v>133</v>
      </c>
      <c r="B91" s="202">
        <v>0</v>
      </c>
      <c r="C91" s="202">
        <v>0</v>
      </c>
      <c r="D91" s="202">
        <v>1.46</v>
      </c>
      <c r="E91" s="202">
        <v>0</v>
      </c>
      <c r="F91" s="202">
        <v>0</v>
      </c>
      <c r="G91" s="202">
        <v>8.4499999999999993</v>
      </c>
      <c r="H91" s="202">
        <v>0</v>
      </c>
      <c r="I91" s="202">
        <v>0</v>
      </c>
      <c r="J91" s="202">
        <v>11.31</v>
      </c>
      <c r="K91" s="202">
        <v>0.05</v>
      </c>
      <c r="L91" s="202">
        <v>0</v>
      </c>
      <c r="M91" s="202">
        <v>0.04</v>
      </c>
      <c r="N91" s="202">
        <v>0.09</v>
      </c>
      <c r="O91" s="202">
        <v>0.1</v>
      </c>
      <c r="P91" s="202">
        <v>0.13</v>
      </c>
      <c r="Q91" s="202">
        <v>0</v>
      </c>
      <c r="R91" s="202">
        <v>0.02</v>
      </c>
      <c r="S91" s="202">
        <v>0</v>
      </c>
      <c r="T91" s="202">
        <v>0.05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99.1</v>
      </c>
      <c r="AJ91" s="202">
        <v>0</v>
      </c>
      <c r="AK91" s="202">
        <v>23.35</v>
      </c>
      <c r="AL91" s="202">
        <v>0</v>
      </c>
      <c r="AM91" s="202">
        <v>0</v>
      </c>
      <c r="AN91" s="202">
        <v>0</v>
      </c>
      <c r="AO91" s="202">
        <v>43.78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8.6999999999999993</v>
      </c>
      <c r="AV91" s="202">
        <v>0.13</v>
      </c>
      <c r="AW91" s="202">
        <v>0.12</v>
      </c>
      <c r="AX91" s="202">
        <v>0.1</v>
      </c>
      <c r="AY91" s="202">
        <v>0.18</v>
      </c>
    </row>
    <row r="92" spans="1:51">
      <c r="A92" t="s">
        <v>134</v>
      </c>
      <c r="B92" s="202">
        <v>0</v>
      </c>
      <c r="C92" s="202">
        <v>0</v>
      </c>
      <c r="D92" s="202">
        <v>1.46</v>
      </c>
      <c r="E92" s="202">
        <v>0</v>
      </c>
      <c r="F92" s="202">
        <v>0</v>
      </c>
      <c r="G92" s="202">
        <v>8.4499999999999993</v>
      </c>
      <c r="H92" s="202">
        <v>0</v>
      </c>
      <c r="I92" s="202">
        <v>0</v>
      </c>
      <c r="J92" s="202">
        <v>11.31</v>
      </c>
      <c r="K92" s="202">
        <v>0.05</v>
      </c>
      <c r="L92" s="202">
        <v>0</v>
      </c>
      <c r="M92" s="202">
        <v>0.04</v>
      </c>
      <c r="N92" s="202">
        <v>0.09</v>
      </c>
      <c r="O92" s="202">
        <v>0.1</v>
      </c>
      <c r="P92" s="202">
        <v>0.13</v>
      </c>
      <c r="Q92" s="202">
        <v>0</v>
      </c>
      <c r="R92" s="202">
        <v>0.02</v>
      </c>
      <c r="S92" s="202">
        <v>0</v>
      </c>
      <c r="T92" s="202">
        <v>0.05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99.1</v>
      </c>
      <c r="AJ92" s="202">
        <v>0</v>
      </c>
      <c r="AK92" s="202">
        <v>23.35</v>
      </c>
      <c r="AL92" s="202">
        <v>0</v>
      </c>
      <c r="AM92" s="202">
        <v>0</v>
      </c>
      <c r="AN92" s="202">
        <v>0</v>
      </c>
      <c r="AO92" s="202">
        <v>43.78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8.6999999999999993</v>
      </c>
      <c r="AV92" s="202">
        <v>0.13</v>
      </c>
      <c r="AW92" s="202">
        <v>0.12</v>
      </c>
      <c r="AX92" s="202">
        <v>0.1</v>
      </c>
      <c r="AY92" s="202">
        <v>0.18</v>
      </c>
    </row>
    <row r="93" spans="1:51">
      <c r="A93" t="s">
        <v>135</v>
      </c>
      <c r="B93" s="202">
        <v>0</v>
      </c>
      <c r="C93" s="202">
        <v>0</v>
      </c>
      <c r="D93" s="202">
        <v>2.12</v>
      </c>
      <c r="E93" s="202">
        <v>0</v>
      </c>
      <c r="F93" s="202">
        <v>0</v>
      </c>
      <c r="G93" s="202">
        <v>8.4499999999999993</v>
      </c>
      <c r="H93" s="202">
        <v>0</v>
      </c>
      <c r="I93" s="202">
        <v>0</v>
      </c>
      <c r="J93" s="202">
        <v>11.31</v>
      </c>
      <c r="K93" s="202">
        <v>0.05</v>
      </c>
      <c r="L93" s="202">
        <v>0</v>
      </c>
      <c r="M93" s="202">
        <v>0.04</v>
      </c>
      <c r="N93" s="202">
        <v>0.09</v>
      </c>
      <c r="O93" s="202">
        <v>0.1</v>
      </c>
      <c r="P93" s="202">
        <v>0.13</v>
      </c>
      <c r="Q93" s="202">
        <v>0</v>
      </c>
      <c r="R93" s="202">
        <v>0.02</v>
      </c>
      <c r="S93" s="202">
        <v>0</v>
      </c>
      <c r="T93" s="202">
        <v>0.05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99.1</v>
      </c>
      <c r="AJ93" s="202">
        <v>0</v>
      </c>
      <c r="AK93" s="202">
        <v>23.35</v>
      </c>
      <c r="AL93" s="202">
        <v>0</v>
      </c>
      <c r="AM93" s="202">
        <v>0</v>
      </c>
      <c r="AN93" s="202">
        <v>0</v>
      </c>
      <c r="AO93" s="202">
        <v>43.78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8.6999999999999993</v>
      </c>
      <c r="AV93" s="202">
        <v>0.13</v>
      </c>
      <c r="AW93" s="202">
        <v>0.12</v>
      </c>
      <c r="AX93" s="202">
        <v>0.1</v>
      </c>
      <c r="AY93" s="202">
        <v>0.18</v>
      </c>
    </row>
    <row r="94" spans="1:51">
      <c r="A94" t="s">
        <v>136</v>
      </c>
      <c r="B94" s="202">
        <v>0</v>
      </c>
      <c r="C94" s="202">
        <v>0</v>
      </c>
      <c r="D94" s="202">
        <v>2.12</v>
      </c>
      <c r="E94" s="202">
        <v>0</v>
      </c>
      <c r="F94" s="202">
        <v>0</v>
      </c>
      <c r="G94" s="202">
        <v>8.4499999999999993</v>
      </c>
      <c r="H94" s="202">
        <v>0</v>
      </c>
      <c r="I94" s="202">
        <v>0</v>
      </c>
      <c r="J94" s="202">
        <v>11.31</v>
      </c>
      <c r="K94" s="202">
        <v>0.05</v>
      </c>
      <c r="L94" s="202">
        <v>0</v>
      </c>
      <c r="M94" s="202">
        <v>0.04</v>
      </c>
      <c r="N94" s="202">
        <v>0.09</v>
      </c>
      <c r="O94" s="202">
        <v>0.1</v>
      </c>
      <c r="P94" s="202">
        <v>0.13</v>
      </c>
      <c r="Q94" s="202">
        <v>0</v>
      </c>
      <c r="R94" s="202">
        <v>0.02</v>
      </c>
      <c r="S94" s="202">
        <v>0</v>
      </c>
      <c r="T94" s="202">
        <v>0.05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1.92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99.1</v>
      </c>
      <c r="AJ94" s="202">
        <v>0</v>
      </c>
      <c r="AK94" s="202">
        <v>23.35</v>
      </c>
      <c r="AL94" s="202">
        <v>0</v>
      </c>
      <c r="AM94" s="202">
        <v>0</v>
      </c>
      <c r="AN94" s="202">
        <v>0</v>
      </c>
      <c r="AO94" s="202">
        <v>43.78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8.6999999999999993</v>
      </c>
      <c r="AV94" s="202">
        <v>0.13</v>
      </c>
      <c r="AW94" s="202">
        <v>0.12</v>
      </c>
      <c r="AX94" s="202">
        <v>0.1</v>
      </c>
      <c r="AY94" s="202">
        <v>0.18</v>
      </c>
    </row>
    <row r="95" spans="1:51">
      <c r="A95" t="s">
        <v>137</v>
      </c>
      <c r="B95" s="202">
        <v>0</v>
      </c>
      <c r="C95" s="202">
        <v>0</v>
      </c>
      <c r="D95" s="202">
        <v>2.12</v>
      </c>
      <c r="E95" s="202">
        <v>0</v>
      </c>
      <c r="F95" s="202">
        <v>0</v>
      </c>
      <c r="G95" s="202">
        <v>8.4499999999999993</v>
      </c>
      <c r="H95" s="202">
        <v>0</v>
      </c>
      <c r="I95" s="202">
        <v>0</v>
      </c>
      <c r="J95" s="202">
        <v>11.31</v>
      </c>
      <c r="K95" s="202">
        <v>0.05</v>
      </c>
      <c r="L95" s="202">
        <v>0</v>
      </c>
      <c r="M95" s="202">
        <v>0.04</v>
      </c>
      <c r="N95" s="202">
        <v>0.09</v>
      </c>
      <c r="O95" s="202">
        <v>0.1</v>
      </c>
      <c r="P95" s="202">
        <v>0.13</v>
      </c>
      <c r="Q95" s="202">
        <v>0</v>
      </c>
      <c r="R95" s="202">
        <v>0.02</v>
      </c>
      <c r="S95" s="202">
        <v>0</v>
      </c>
      <c r="T95" s="202">
        <v>0.05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99.1</v>
      </c>
      <c r="AJ95" s="202">
        <v>0</v>
      </c>
      <c r="AK95" s="202">
        <v>23.35</v>
      </c>
      <c r="AL95" s="202">
        <v>0</v>
      </c>
      <c r="AM95" s="202">
        <v>0</v>
      </c>
      <c r="AN95" s="202">
        <v>0</v>
      </c>
      <c r="AO95" s="202">
        <v>43.78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8.6999999999999993</v>
      </c>
      <c r="AV95" s="202">
        <v>0.09</v>
      </c>
      <c r="AW95" s="202">
        <v>0.12</v>
      </c>
      <c r="AX95" s="202">
        <v>0.1</v>
      </c>
      <c r="AY95" s="202">
        <v>0.18</v>
      </c>
    </row>
    <row r="96" spans="1:51">
      <c r="A96" t="s">
        <v>138</v>
      </c>
      <c r="B96" s="202">
        <v>0</v>
      </c>
      <c r="C96" s="202">
        <v>0</v>
      </c>
      <c r="D96" s="202">
        <v>2.52</v>
      </c>
      <c r="E96" s="202">
        <v>0</v>
      </c>
      <c r="F96" s="202">
        <v>0</v>
      </c>
      <c r="G96" s="202">
        <v>8.4499999999999993</v>
      </c>
      <c r="H96" s="202">
        <v>0</v>
      </c>
      <c r="I96" s="202">
        <v>0</v>
      </c>
      <c r="J96" s="202">
        <v>11.31</v>
      </c>
      <c r="K96" s="202">
        <v>0.05</v>
      </c>
      <c r="L96" s="202">
        <v>0</v>
      </c>
      <c r="M96" s="202">
        <v>0.04</v>
      </c>
      <c r="N96" s="202">
        <v>0.09</v>
      </c>
      <c r="O96" s="202">
        <v>0.1</v>
      </c>
      <c r="P96" s="202">
        <v>0.13</v>
      </c>
      <c r="Q96" s="202">
        <v>0</v>
      </c>
      <c r="R96" s="202">
        <v>0.02</v>
      </c>
      <c r="S96" s="202">
        <v>0</v>
      </c>
      <c r="T96" s="202">
        <v>0.05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99.1</v>
      </c>
      <c r="AJ96" s="202">
        <v>0</v>
      </c>
      <c r="AK96" s="202">
        <v>23.35</v>
      </c>
      <c r="AL96" s="202">
        <v>0</v>
      </c>
      <c r="AM96" s="202">
        <v>0</v>
      </c>
      <c r="AN96" s="202">
        <v>0</v>
      </c>
      <c r="AO96" s="202">
        <v>43.78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8.6999999999999993</v>
      </c>
      <c r="AV96" s="202">
        <v>0.04</v>
      </c>
      <c r="AW96" s="202">
        <v>0.12</v>
      </c>
      <c r="AX96" s="202">
        <v>0.1</v>
      </c>
      <c r="AY96" s="202">
        <v>0.18</v>
      </c>
    </row>
    <row r="97" spans="1:51">
      <c r="A97" t="s">
        <v>139</v>
      </c>
      <c r="B97" s="202">
        <v>0</v>
      </c>
      <c r="C97" s="202">
        <v>0</v>
      </c>
      <c r="D97" s="202">
        <v>2.52</v>
      </c>
      <c r="E97" s="202">
        <v>0</v>
      </c>
      <c r="F97" s="202">
        <v>0</v>
      </c>
      <c r="G97" s="202">
        <v>8.4499999999999993</v>
      </c>
      <c r="H97" s="202">
        <v>0</v>
      </c>
      <c r="I97" s="202">
        <v>0</v>
      </c>
      <c r="J97" s="202">
        <v>11.31</v>
      </c>
      <c r="K97" s="202">
        <v>0.05</v>
      </c>
      <c r="L97" s="202">
        <v>0</v>
      </c>
      <c r="M97" s="202">
        <v>0.04</v>
      </c>
      <c r="N97" s="202">
        <v>0.09</v>
      </c>
      <c r="O97" s="202">
        <v>0.1</v>
      </c>
      <c r="P97" s="202">
        <v>0.13</v>
      </c>
      <c r="Q97" s="202">
        <v>0</v>
      </c>
      <c r="R97" s="202">
        <v>0.02</v>
      </c>
      <c r="S97" s="202">
        <v>0</v>
      </c>
      <c r="T97" s="202">
        <v>0.05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99.1</v>
      </c>
      <c r="AJ97" s="202">
        <v>0</v>
      </c>
      <c r="AK97" s="202">
        <v>23.35</v>
      </c>
      <c r="AL97" s="202">
        <v>0</v>
      </c>
      <c r="AM97" s="202">
        <v>0</v>
      </c>
      <c r="AN97" s="202">
        <v>0</v>
      </c>
      <c r="AO97" s="202">
        <v>43.78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8.6999999999999993</v>
      </c>
      <c r="AV97" s="202">
        <v>0</v>
      </c>
      <c r="AW97" s="202">
        <v>0.12</v>
      </c>
      <c r="AX97" s="202">
        <v>0.1</v>
      </c>
      <c r="AY97" s="202">
        <v>0.18</v>
      </c>
    </row>
    <row r="98" spans="1:51">
      <c r="A98" t="s">
        <v>140</v>
      </c>
      <c r="B98" s="202">
        <v>0</v>
      </c>
      <c r="C98" s="202">
        <v>0</v>
      </c>
      <c r="D98" s="202">
        <v>2.52</v>
      </c>
      <c r="E98" s="202">
        <v>0</v>
      </c>
      <c r="F98" s="202">
        <v>0</v>
      </c>
      <c r="G98" s="202">
        <v>8.4499999999999993</v>
      </c>
      <c r="H98" s="202">
        <v>0</v>
      </c>
      <c r="I98" s="202">
        <v>0</v>
      </c>
      <c r="J98" s="202">
        <v>11.31</v>
      </c>
      <c r="K98" s="202">
        <v>0.05</v>
      </c>
      <c r="L98" s="202">
        <v>0</v>
      </c>
      <c r="M98" s="202">
        <v>0.04</v>
      </c>
      <c r="N98" s="202">
        <v>0.09</v>
      </c>
      <c r="O98" s="202">
        <v>0.1</v>
      </c>
      <c r="P98" s="202">
        <v>0.13</v>
      </c>
      <c r="Q98" s="202">
        <v>0</v>
      </c>
      <c r="R98" s="202">
        <v>0.02</v>
      </c>
      <c r="S98" s="202">
        <v>0</v>
      </c>
      <c r="T98" s="202">
        <v>0.05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99.1</v>
      </c>
      <c r="AJ98" s="202">
        <v>0</v>
      </c>
      <c r="AK98" s="202">
        <v>23.35</v>
      </c>
      <c r="AL98" s="202">
        <v>0</v>
      </c>
      <c r="AM98" s="202">
        <v>0</v>
      </c>
      <c r="AN98" s="202">
        <v>0</v>
      </c>
      <c r="AO98" s="202">
        <v>43.78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8.6999999999999993</v>
      </c>
      <c r="AV98" s="202">
        <v>0</v>
      </c>
      <c r="AW98" s="202">
        <v>0.12</v>
      </c>
      <c r="AX98" s="202">
        <v>0.1</v>
      </c>
      <c r="AY98" s="202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7.7362499999999751E-2</v>
      </c>
      <c r="E99">
        <f t="shared" si="0"/>
        <v>0</v>
      </c>
      <c r="F99">
        <f t="shared" si="0"/>
        <v>0</v>
      </c>
      <c r="G99">
        <f t="shared" si="0"/>
        <v>0.20204999999999987</v>
      </c>
      <c r="H99">
        <f t="shared" si="0"/>
        <v>0</v>
      </c>
      <c r="I99">
        <f t="shared" si="0"/>
        <v>0</v>
      </c>
      <c r="J99">
        <f t="shared" si="0"/>
        <v>0.27101999999999954</v>
      </c>
      <c r="K99">
        <f t="shared" si="0"/>
        <v>2.590749999999999E-2</v>
      </c>
      <c r="L99">
        <f t="shared" si="0"/>
        <v>0.13357750000000007</v>
      </c>
      <c r="M99">
        <f t="shared" si="0"/>
        <v>9.6000000000000067E-4</v>
      </c>
      <c r="N99">
        <f t="shared" si="0"/>
        <v>2.1599999999999979E-3</v>
      </c>
      <c r="O99">
        <f t="shared" si="0"/>
        <v>2.3999999999999955E-3</v>
      </c>
      <c r="P99">
        <f t="shared" si="0"/>
        <v>3.0200000000000053E-3</v>
      </c>
      <c r="Q99">
        <f t="shared" si="0"/>
        <v>6.4999999999999928E-3</v>
      </c>
      <c r="R99">
        <f t="shared" si="0"/>
        <v>9.2050000000000274E-3</v>
      </c>
      <c r="S99">
        <f t="shared" si="0"/>
        <v>0</v>
      </c>
      <c r="T99">
        <f t="shared" si="0"/>
        <v>1.2684999999999984E-2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2.7600000000000027E-2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2.3784000000000041</v>
      </c>
      <c r="AJ99">
        <f t="shared" si="0"/>
        <v>0</v>
      </c>
      <c r="AK99">
        <f t="shared" si="0"/>
        <v>0.55077500000000001</v>
      </c>
      <c r="AL99">
        <f t="shared" si="0"/>
        <v>1.3469999999999999E-2</v>
      </c>
      <c r="AM99">
        <f t="shared" si="0"/>
        <v>0</v>
      </c>
      <c r="AN99">
        <f t="shared" si="0"/>
        <v>0</v>
      </c>
      <c r="AO99">
        <f t="shared" si="0"/>
        <v>1.059480000000002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0.20880000000000032</v>
      </c>
      <c r="AV99">
        <f t="shared" si="0"/>
        <v>5.3249999999999999E-4</v>
      </c>
      <c r="AW99">
        <f t="shared" si="0"/>
        <v>2.4325000000000011E-3</v>
      </c>
      <c r="AX99">
        <f t="shared" si="0"/>
        <v>2.1249999999999997E-3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13.14</v>
      </c>
      <c r="E3" s="202">
        <v>0</v>
      </c>
      <c r="F3" s="202">
        <v>0</v>
      </c>
      <c r="G3" s="202">
        <v>21.36</v>
      </c>
      <c r="H3" s="202">
        <v>0</v>
      </c>
      <c r="I3" s="202">
        <v>0</v>
      </c>
      <c r="J3" s="202">
        <v>27.75</v>
      </c>
      <c r="K3" s="202">
        <v>0.28999999999999998</v>
      </c>
      <c r="L3" s="202">
        <v>36.57</v>
      </c>
      <c r="M3" s="202">
        <v>0.44</v>
      </c>
      <c r="N3" s="202">
        <v>1.1200000000000001</v>
      </c>
      <c r="O3" s="202">
        <v>0</v>
      </c>
      <c r="P3" s="202">
        <v>1.06</v>
      </c>
      <c r="Q3" s="202">
        <v>2.96</v>
      </c>
      <c r="R3" s="202">
        <v>0.4</v>
      </c>
      <c r="S3" s="202">
        <v>0</v>
      </c>
      <c r="T3" s="202">
        <v>0</v>
      </c>
      <c r="U3" s="202">
        <v>0.73</v>
      </c>
      <c r="V3" s="202">
        <v>0.56999999999999995</v>
      </c>
      <c r="W3" s="202">
        <v>0.42</v>
      </c>
      <c r="X3" s="202">
        <v>0.94</v>
      </c>
      <c r="Y3" s="202">
        <v>0</v>
      </c>
      <c r="Z3" s="202">
        <v>2.4</v>
      </c>
      <c r="AA3" s="202">
        <v>0.85</v>
      </c>
      <c r="AB3" s="202">
        <v>0</v>
      </c>
      <c r="AC3" s="202">
        <v>14.01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63.62</v>
      </c>
      <c r="AJ3" s="202">
        <v>0</v>
      </c>
      <c r="AK3" s="202">
        <v>70.540000000000006</v>
      </c>
      <c r="AL3" s="202">
        <v>0</v>
      </c>
      <c r="AM3" s="202">
        <v>0</v>
      </c>
      <c r="AN3" s="202">
        <v>0</v>
      </c>
      <c r="AO3" s="202">
        <v>134.86000000000001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13.14</v>
      </c>
      <c r="E4" s="202">
        <v>0</v>
      </c>
      <c r="F4" s="202">
        <v>0</v>
      </c>
      <c r="G4" s="202">
        <v>21.36</v>
      </c>
      <c r="H4" s="202">
        <v>0</v>
      </c>
      <c r="I4" s="202">
        <v>0</v>
      </c>
      <c r="J4" s="202">
        <v>27.75</v>
      </c>
      <c r="K4" s="202">
        <v>0.28999999999999998</v>
      </c>
      <c r="L4" s="202">
        <v>36.57</v>
      </c>
      <c r="M4" s="202">
        <v>0.44</v>
      </c>
      <c r="N4" s="202">
        <v>1.1200000000000001</v>
      </c>
      <c r="O4" s="202">
        <v>0</v>
      </c>
      <c r="P4" s="202">
        <v>1.06</v>
      </c>
      <c r="Q4" s="202">
        <v>2.96</v>
      </c>
      <c r="R4" s="202">
        <v>0.4</v>
      </c>
      <c r="S4" s="202">
        <v>0</v>
      </c>
      <c r="T4" s="202">
        <v>0</v>
      </c>
      <c r="U4" s="202">
        <v>0.73</v>
      </c>
      <c r="V4" s="202">
        <v>0.56999999999999995</v>
      </c>
      <c r="W4" s="202">
        <v>0.42</v>
      </c>
      <c r="X4" s="202">
        <v>0.94</v>
      </c>
      <c r="Y4" s="202">
        <v>0</v>
      </c>
      <c r="Z4" s="202">
        <v>2.4</v>
      </c>
      <c r="AA4" s="202">
        <v>0.85</v>
      </c>
      <c r="AB4" s="202">
        <v>0</v>
      </c>
      <c r="AC4" s="202">
        <v>14.01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63.62</v>
      </c>
      <c r="AJ4" s="202">
        <v>0</v>
      </c>
      <c r="AK4" s="202">
        <v>70.540000000000006</v>
      </c>
      <c r="AL4" s="202">
        <v>0</v>
      </c>
      <c r="AM4" s="202">
        <v>0</v>
      </c>
      <c r="AN4" s="202">
        <v>0</v>
      </c>
      <c r="AO4" s="202">
        <v>134.86000000000001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13.14</v>
      </c>
      <c r="E5" s="202">
        <v>0</v>
      </c>
      <c r="F5" s="202">
        <v>0</v>
      </c>
      <c r="G5" s="202">
        <v>21.36</v>
      </c>
      <c r="H5" s="202">
        <v>0</v>
      </c>
      <c r="I5" s="202">
        <v>0</v>
      </c>
      <c r="J5" s="202">
        <v>27.75</v>
      </c>
      <c r="K5" s="202">
        <v>0.28999999999999998</v>
      </c>
      <c r="L5" s="202">
        <v>36.57</v>
      </c>
      <c r="M5" s="202">
        <v>0.44</v>
      </c>
      <c r="N5" s="202">
        <v>1.1200000000000001</v>
      </c>
      <c r="O5" s="202">
        <v>0</v>
      </c>
      <c r="P5" s="202">
        <v>1.06</v>
      </c>
      <c r="Q5" s="202">
        <v>2.96</v>
      </c>
      <c r="R5" s="202">
        <v>0.4</v>
      </c>
      <c r="S5" s="202">
        <v>0</v>
      </c>
      <c r="T5" s="202">
        <v>0</v>
      </c>
      <c r="U5" s="202">
        <v>0.73</v>
      </c>
      <c r="V5" s="202">
        <v>0.56999999999999995</v>
      </c>
      <c r="W5" s="202">
        <v>0.42</v>
      </c>
      <c r="X5" s="202">
        <v>0.94</v>
      </c>
      <c r="Y5" s="202">
        <v>0</v>
      </c>
      <c r="Z5" s="202">
        <v>2.4</v>
      </c>
      <c r="AA5" s="202">
        <v>0.85</v>
      </c>
      <c r="AB5" s="202">
        <v>0</v>
      </c>
      <c r="AC5" s="202">
        <v>14.01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63.62</v>
      </c>
      <c r="AJ5" s="202">
        <v>0</v>
      </c>
      <c r="AK5" s="202">
        <v>70.540000000000006</v>
      </c>
      <c r="AL5" s="202">
        <v>0</v>
      </c>
      <c r="AM5" s="202">
        <v>0</v>
      </c>
      <c r="AN5" s="202">
        <v>0</v>
      </c>
      <c r="AO5" s="202">
        <v>134.86000000000001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13.14</v>
      </c>
      <c r="E6" s="202">
        <v>0</v>
      </c>
      <c r="F6" s="202">
        <v>0</v>
      </c>
      <c r="G6" s="202">
        <v>21.36</v>
      </c>
      <c r="H6" s="202">
        <v>0</v>
      </c>
      <c r="I6" s="202">
        <v>0</v>
      </c>
      <c r="J6" s="202">
        <v>27.75</v>
      </c>
      <c r="K6" s="202">
        <v>0.28999999999999998</v>
      </c>
      <c r="L6" s="202">
        <v>36.57</v>
      </c>
      <c r="M6" s="202">
        <v>0.44</v>
      </c>
      <c r="N6" s="202">
        <v>1.1200000000000001</v>
      </c>
      <c r="O6" s="202">
        <v>0</v>
      </c>
      <c r="P6" s="202">
        <v>1.06</v>
      </c>
      <c r="Q6" s="202">
        <v>2.96</v>
      </c>
      <c r="R6" s="202">
        <v>0.4</v>
      </c>
      <c r="S6" s="202">
        <v>0</v>
      </c>
      <c r="T6" s="202">
        <v>0</v>
      </c>
      <c r="U6" s="202">
        <v>0.73</v>
      </c>
      <c r="V6" s="202">
        <v>0.56999999999999995</v>
      </c>
      <c r="W6" s="202">
        <v>0.42</v>
      </c>
      <c r="X6" s="202">
        <v>0.94</v>
      </c>
      <c r="Y6" s="202">
        <v>0</v>
      </c>
      <c r="Z6" s="202">
        <v>2.4</v>
      </c>
      <c r="AA6" s="202">
        <v>0.85</v>
      </c>
      <c r="AB6" s="202">
        <v>0</v>
      </c>
      <c r="AC6" s="202">
        <v>14.01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63.62</v>
      </c>
      <c r="AJ6" s="202">
        <v>0</v>
      </c>
      <c r="AK6" s="202">
        <v>70.540000000000006</v>
      </c>
      <c r="AL6" s="202">
        <v>0</v>
      </c>
      <c r="AM6" s="202">
        <v>0</v>
      </c>
      <c r="AN6" s="202">
        <v>0</v>
      </c>
      <c r="AO6" s="202">
        <v>134.86000000000001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13.14</v>
      </c>
      <c r="E7" s="202">
        <v>0</v>
      </c>
      <c r="F7" s="202">
        <v>0</v>
      </c>
      <c r="G7" s="202">
        <v>21.36</v>
      </c>
      <c r="H7" s="202">
        <v>0</v>
      </c>
      <c r="I7" s="202">
        <v>0</v>
      </c>
      <c r="J7" s="202">
        <v>27.75</v>
      </c>
      <c r="K7" s="202">
        <v>0.12</v>
      </c>
      <c r="L7" s="202">
        <v>36.57</v>
      </c>
      <c r="M7" s="202">
        <v>0.44</v>
      </c>
      <c r="N7" s="202">
        <v>1.1200000000000001</v>
      </c>
      <c r="O7" s="202">
        <v>0</v>
      </c>
      <c r="P7" s="202">
        <v>0.99</v>
      </c>
      <c r="Q7" s="202">
        <v>2.96</v>
      </c>
      <c r="R7" s="202">
        <v>0.4</v>
      </c>
      <c r="S7" s="202">
        <v>0</v>
      </c>
      <c r="T7" s="202">
        <v>0</v>
      </c>
      <c r="U7" s="202">
        <v>0.73</v>
      </c>
      <c r="V7" s="202">
        <v>0.56999999999999995</v>
      </c>
      <c r="W7" s="202">
        <v>0.42</v>
      </c>
      <c r="X7" s="202">
        <v>0.94</v>
      </c>
      <c r="Y7" s="202">
        <v>0</v>
      </c>
      <c r="Z7" s="202">
        <v>2.4</v>
      </c>
      <c r="AA7" s="202">
        <v>0.85</v>
      </c>
      <c r="AB7" s="202">
        <v>0</v>
      </c>
      <c r="AC7" s="202">
        <v>14.01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63.62</v>
      </c>
      <c r="AJ7" s="202">
        <v>0</v>
      </c>
      <c r="AK7" s="202">
        <v>70.540000000000006</v>
      </c>
      <c r="AL7" s="202">
        <v>0</v>
      </c>
      <c r="AM7" s="202">
        <v>0</v>
      </c>
      <c r="AN7" s="202">
        <v>0</v>
      </c>
      <c r="AO7" s="202">
        <v>134.86000000000001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13.14</v>
      </c>
      <c r="E8" s="202">
        <v>0</v>
      </c>
      <c r="F8" s="202">
        <v>0</v>
      </c>
      <c r="G8" s="202">
        <v>21.36</v>
      </c>
      <c r="H8" s="202">
        <v>0</v>
      </c>
      <c r="I8" s="202">
        <v>0</v>
      </c>
      <c r="J8" s="202">
        <v>27.75</v>
      </c>
      <c r="K8" s="202">
        <v>0.12</v>
      </c>
      <c r="L8" s="202">
        <v>36.57</v>
      </c>
      <c r="M8" s="202">
        <v>0.44</v>
      </c>
      <c r="N8" s="202">
        <v>1.1200000000000001</v>
      </c>
      <c r="O8" s="202">
        <v>0</v>
      </c>
      <c r="P8" s="202">
        <v>0.92</v>
      </c>
      <c r="Q8" s="202">
        <v>2.96</v>
      </c>
      <c r="R8" s="202">
        <v>0.4</v>
      </c>
      <c r="S8" s="202">
        <v>0</v>
      </c>
      <c r="T8" s="202">
        <v>0</v>
      </c>
      <c r="U8" s="202">
        <v>0.73</v>
      </c>
      <c r="V8" s="202">
        <v>0.56999999999999995</v>
      </c>
      <c r="W8" s="202">
        <v>0.42</v>
      </c>
      <c r="X8" s="202">
        <v>0.94</v>
      </c>
      <c r="Y8" s="202">
        <v>0</v>
      </c>
      <c r="Z8" s="202">
        <v>2.4</v>
      </c>
      <c r="AA8" s="202">
        <v>0.85</v>
      </c>
      <c r="AB8" s="202">
        <v>0</v>
      </c>
      <c r="AC8" s="202">
        <v>14.01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63.62</v>
      </c>
      <c r="AJ8" s="202">
        <v>0</v>
      </c>
      <c r="AK8" s="202">
        <v>70.540000000000006</v>
      </c>
      <c r="AL8" s="202">
        <v>0</v>
      </c>
      <c r="AM8" s="202">
        <v>0</v>
      </c>
      <c r="AN8" s="202">
        <v>0</v>
      </c>
      <c r="AO8" s="202">
        <v>134.86000000000001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13.14</v>
      </c>
      <c r="E9" s="202">
        <v>0</v>
      </c>
      <c r="F9" s="202">
        <v>0</v>
      </c>
      <c r="G9" s="202">
        <v>21.36</v>
      </c>
      <c r="H9" s="202">
        <v>0</v>
      </c>
      <c r="I9" s="202">
        <v>0</v>
      </c>
      <c r="J9" s="202">
        <v>27.75</v>
      </c>
      <c r="K9" s="202">
        <v>0.12</v>
      </c>
      <c r="L9" s="202">
        <v>36.57</v>
      </c>
      <c r="M9" s="202">
        <v>0.44</v>
      </c>
      <c r="N9" s="202">
        <v>1.1200000000000001</v>
      </c>
      <c r="O9" s="202">
        <v>0</v>
      </c>
      <c r="P9" s="202">
        <v>0.85</v>
      </c>
      <c r="Q9" s="202">
        <v>2.96</v>
      </c>
      <c r="R9" s="202">
        <v>0.4</v>
      </c>
      <c r="S9" s="202">
        <v>0</v>
      </c>
      <c r="T9" s="202">
        <v>0</v>
      </c>
      <c r="U9" s="202">
        <v>0.73</v>
      </c>
      <c r="V9" s="202">
        <v>0.56999999999999995</v>
      </c>
      <c r="W9" s="202">
        <v>0.42</v>
      </c>
      <c r="X9" s="202">
        <v>0.94</v>
      </c>
      <c r="Y9" s="202">
        <v>0</v>
      </c>
      <c r="Z9" s="202">
        <v>2.4</v>
      </c>
      <c r="AA9" s="202">
        <v>0.85</v>
      </c>
      <c r="AB9" s="202">
        <v>0</v>
      </c>
      <c r="AC9" s="202">
        <v>14.01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63.62</v>
      </c>
      <c r="AJ9" s="202">
        <v>0</v>
      </c>
      <c r="AK9" s="202">
        <v>70.540000000000006</v>
      </c>
      <c r="AL9" s="202">
        <v>0</v>
      </c>
      <c r="AM9" s="202">
        <v>0</v>
      </c>
      <c r="AN9" s="202">
        <v>0</v>
      </c>
      <c r="AO9" s="202">
        <v>134.86000000000001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13.14</v>
      </c>
      <c r="E10" s="202">
        <v>0</v>
      </c>
      <c r="F10" s="202">
        <v>0</v>
      </c>
      <c r="G10" s="202">
        <v>21.36</v>
      </c>
      <c r="H10" s="202">
        <v>0</v>
      </c>
      <c r="I10" s="202">
        <v>0</v>
      </c>
      <c r="J10" s="202">
        <v>27.75</v>
      </c>
      <c r="K10" s="202">
        <v>0.12</v>
      </c>
      <c r="L10" s="202">
        <v>36.57</v>
      </c>
      <c r="M10" s="202">
        <v>0.44</v>
      </c>
      <c r="N10" s="202">
        <v>1.1200000000000001</v>
      </c>
      <c r="O10" s="202">
        <v>0</v>
      </c>
      <c r="P10" s="202">
        <v>0.85</v>
      </c>
      <c r="Q10" s="202">
        <v>2.96</v>
      </c>
      <c r="R10" s="202">
        <v>0.4</v>
      </c>
      <c r="S10" s="202">
        <v>0</v>
      </c>
      <c r="T10" s="202">
        <v>0</v>
      </c>
      <c r="U10" s="202">
        <v>0.73</v>
      </c>
      <c r="V10" s="202">
        <v>0.56999999999999995</v>
      </c>
      <c r="W10" s="202">
        <v>0.42</v>
      </c>
      <c r="X10" s="202">
        <v>0.94</v>
      </c>
      <c r="Y10" s="202">
        <v>0</v>
      </c>
      <c r="Z10" s="202">
        <v>2.4</v>
      </c>
      <c r="AA10" s="202">
        <v>0.85</v>
      </c>
      <c r="AB10" s="202">
        <v>0</v>
      </c>
      <c r="AC10" s="202">
        <v>14.01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63.62</v>
      </c>
      <c r="AJ10" s="202">
        <v>0</v>
      </c>
      <c r="AK10" s="202">
        <v>70.540000000000006</v>
      </c>
      <c r="AL10" s="202">
        <v>0</v>
      </c>
      <c r="AM10" s="202">
        <v>0</v>
      </c>
      <c r="AN10" s="202">
        <v>0</v>
      </c>
      <c r="AO10" s="202">
        <v>134.86000000000001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13.14</v>
      </c>
      <c r="E11" s="202">
        <v>0</v>
      </c>
      <c r="F11" s="202">
        <v>0</v>
      </c>
      <c r="G11" s="202">
        <v>21.36</v>
      </c>
      <c r="H11" s="202">
        <v>0</v>
      </c>
      <c r="I11" s="202">
        <v>0</v>
      </c>
      <c r="J11" s="202">
        <v>27.75</v>
      </c>
      <c r="K11" s="202">
        <v>0.12</v>
      </c>
      <c r="L11" s="202">
        <v>36.57</v>
      </c>
      <c r="M11" s="202">
        <v>0.44</v>
      </c>
      <c r="N11" s="202">
        <v>1.1200000000000001</v>
      </c>
      <c r="O11" s="202">
        <v>0</v>
      </c>
      <c r="P11" s="202">
        <v>0.85</v>
      </c>
      <c r="Q11" s="202">
        <v>2.96</v>
      </c>
      <c r="R11" s="202">
        <v>0.4</v>
      </c>
      <c r="S11" s="202">
        <v>0</v>
      </c>
      <c r="T11" s="202">
        <v>0</v>
      </c>
      <c r="U11" s="202">
        <v>0.73</v>
      </c>
      <c r="V11" s="202">
        <v>0.56999999999999995</v>
      </c>
      <c r="W11" s="202">
        <v>0.42</v>
      </c>
      <c r="X11" s="202">
        <v>0.94</v>
      </c>
      <c r="Y11" s="202">
        <v>0</v>
      </c>
      <c r="Z11" s="202">
        <v>2.4</v>
      </c>
      <c r="AA11" s="202">
        <v>0.85</v>
      </c>
      <c r="AB11" s="202">
        <v>0</v>
      </c>
      <c r="AC11" s="202">
        <v>14.01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63.62</v>
      </c>
      <c r="AJ11" s="202">
        <v>0</v>
      </c>
      <c r="AK11" s="202">
        <v>70.540000000000006</v>
      </c>
      <c r="AL11" s="202">
        <v>0</v>
      </c>
      <c r="AM11" s="202">
        <v>0</v>
      </c>
      <c r="AN11" s="202">
        <v>0</v>
      </c>
      <c r="AO11" s="202">
        <v>134.86000000000001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13.14</v>
      </c>
      <c r="E12" s="202">
        <v>0</v>
      </c>
      <c r="F12" s="202">
        <v>0</v>
      </c>
      <c r="G12" s="202">
        <v>21.36</v>
      </c>
      <c r="H12" s="202">
        <v>0</v>
      </c>
      <c r="I12" s="202">
        <v>0</v>
      </c>
      <c r="J12" s="202">
        <v>27.75</v>
      </c>
      <c r="K12" s="202">
        <v>0.12</v>
      </c>
      <c r="L12" s="202">
        <v>36.57</v>
      </c>
      <c r="M12" s="202">
        <v>0.44</v>
      </c>
      <c r="N12" s="202">
        <v>1.1200000000000001</v>
      </c>
      <c r="O12" s="202">
        <v>0</v>
      </c>
      <c r="P12" s="202">
        <v>0.85</v>
      </c>
      <c r="Q12" s="202">
        <v>2.96</v>
      </c>
      <c r="R12" s="202">
        <v>0.4</v>
      </c>
      <c r="S12" s="202">
        <v>0</v>
      </c>
      <c r="T12" s="202">
        <v>0</v>
      </c>
      <c r="U12" s="202">
        <v>0.73</v>
      </c>
      <c r="V12" s="202">
        <v>0.56999999999999995</v>
      </c>
      <c r="W12" s="202">
        <v>0.42</v>
      </c>
      <c r="X12" s="202">
        <v>0.94</v>
      </c>
      <c r="Y12" s="202">
        <v>0</v>
      </c>
      <c r="Z12" s="202">
        <v>2.4</v>
      </c>
      <c r="AA12" s="202">
        <v>0.85</v>
      </c>
      <c r="AB12" s="202">
        <v>0</v>
      </c>
      <c r="AC12" s="202">
        <v>14.01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63.62</v>
      </c>
      <c r="AJ12" s="202">
        <v>0</v>
      </c>
      <c r="AK12" s="202">
        <v>70.540000000000006</v>
      </c>
      <c r="AL12" s="202">
        <v>0</v>
      </c>
      <c r="AM12" s="202">
        <v>0</v>
      </c>
      <c r="AN12" s="202">
        <v>0</v>
      </c>
      <c r="AO12" s="202">
        <v>134.86000000000001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13.14</v>
      </c>
      <c r="E13" s="202">
        <v>0</v>
      </c>
      <c r="F13" s="202">
        <v>0</v>
      </c>
      <c r="G13" s="202">
        <v>21.36</v>
      </c>
      <c r="H13" s="202">
        <v>0</v>
      </c>
      <c r="I13" s="202">
        <v>0</v>
      </c>
      <c r="J13" s="202">
        <v>27.75</v>
      </c>
      <c r="K13" s="202">
        <v>0.12</v>
      </c>
      <c r="L13" s="202">
        <v>36.57</v>
      </c>
      <c r="M13" s="202">
        <v>0.44</v>
      </c>
      <c r="N13" s="202">
        <v>1.1200000000000001</v>
      </c>
      <c r="O13" s="202">
        <v>0</v>
      </c>
      <c r="P13" s="202">
        <v>0.85</v>
      </c>
      <c r="Q13" s="202">
        <v>2.96</v>
      </c>
      <c r="R13" s="202">
        <v>0.4</v>
      </c>
      <c r="S13" s="202">
        <v>0</v>
      </c>
      <c r="T13" s="202">
        <v>0</v>
      </c>
      <c r="U13" s="202">
        <v>0.73</v>
      </c>
      <c r="V13" s="202">
        <v>0.56999999999999995</v>
      </c>
      <c r="W13" s="202">
        <v>0.42</v>
      </c>
      <c r="X13" s="202">
        <v>0.94</v>
      </c>
      <c r="Y13" s="202">
        <v>0</v>
      </c>
      <c r="Z13" s="202">
        <v>2.4</v>
      </c>
      <c r="AA13" s="202">
        <v>0.85</v>
      </c>
      <c r="AB13" s="202">
        <v>0</v>
      </c>
      <c r="AC13" s="202">
        <v>14.01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63.62</v>
      </c>
      <c r="AJ13" s="202">
        <v>0</v>
      </c>
      <c r="AK13" s="202">
        <v>70.540000000000006</v>
      </c>
      <c r="AL13" s="202">
        <v>0</v>
      </c>
      <c r="AM13" s="202">
        <v>0</v>
      </c>
      <c r="AN13" s="202">
        <v>0</v>
      </c>
      <c r="AO13" s="202">
        <v>134.86000000000001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13.14</v>
      </c>
      <c r="E14" s="202">
        <v>0</v>
      </c>
      <c r="F14" s="202">
        <v>0</v>
      </c>
      <c r="G14" s="202">
        <v>21.36</v>
      </c>
      <c r="H14" s="202">
        <v>0</v>
      </c>
      <c r="I14" s="202">
        <v>0</v>
      </c>
      <c r="J14" s="202">
        <v>27.75</v>
      </c>
      <c r="K14" s="202">
        <v>0.12</v>
      </c>
      <c r="L14" s="202">
        <v>36.57</v>
      </c>
      <c r="M14" s="202">
        <v>0.44</v>
      </c>
      <c r="N14" s="202">
        <v>1.1200000000000001</v>
      </c>
      <c r="O14" s="202">
        <v>0</v>
      </c>
      <c r="P14" s="202">
        <v>0.85</v>
      </c>
      <c r="Q14" s="202">
        <v>2.96</v>
      </c>
      <c r="R14" s="202">
        <v>0.4</v>
      </c>
      <c r="S14" s="202">
        <v>0</v>
      </c>
      <c r="T14" s="202">
        <v>0</v>
      </c>
      <c r="U14" s="202">
        <v>0.73</v>
      </c>
      <c r="V14" s="202">
        <v>0.56999999999999995</v>
      </c>
      <c r="W14" s="202">
        <v>0.42</v>
      </c>
      <c r="X14" s="202">
        <v>0.94</v>
      </c>
      <c r="Y14" s="202">
        <v>0</v>
      </c>
      <c r="Z14" s="202">
        <v>2.4</v>
      </c>
      <c r="AA14" s="202">
        <v>0.85</v>
      </c>
      <c r="AB14" s="202">
        <v>0</v>
      </c>
      <c r="AC14" s="202">
        <v>14.01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63.62</v>
      </c>
      <c r="AJ14" s="202">
        <v>0</v>
      </c>
      <c r="AK14" s="202">
        <v>70.540000000000006</v>
      </c>
      <c r="AL14" s="202">
        <v>0</v>
      </c>
      <c r="AM14" s="202">
        <v>0</v>
      </c>
      <c r="AN14" s="202">
        <v>0</v>
      </c>
      <c r="AO14" s="202">
        <v>134.86000000000001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13.14</v>
      </c>
      <c r="E15" s="202">
        <v>0</v>
      </c>
      <c r="F15" s="202">
        <v>0</v>
      </c>
      <c r="G15" s="202">
        <v>21.36</v>
      </c>
      <c r="H15" s="202">
        <v>0</v>
      </c>
      <c r="I15" s="202">
        <v>0</v>
      </c>
      <c r="J15" s="202">
        <v>27.75</v>
      </c>
      <c r="K15" s="202">
        <v>0.12</v>
      </c>
      <c r="L15" s="202">
        <v>136.84</v>
      </c>
      <c r="M15" s="202">
        <v>0.44</v>
      </c>
      <c r="N15" s="202">
        <v>1.1200000000000001</v>
      </c>
      <c r="O15" s="202">
        <v>0</v>
      </c>
      <c r="P15" s="202">
        <v>0.85</v>
      </c>
      <c r="Q15" s="202">
        <v>2.96</v>
      </c>
      <c r="R15" s="202">
        <v>5.88</v>
      </c>
      <c r="S15" s="202">
        <v>0</v>
      </c>
      <c r="T15" s="202">
        <v>0</v>
      </c>
      <c r="U15" s="202">
        <v>0.73</v>
      </c>
      <c r="V15" s="202">
        <v>0.56999999999999995</v>
      </c>
      <c r="W15" s="202">
        <v>0.42</v>
      </c>
      <c r="X15" s="202">
        <v>0.94</v>
      </c>
      <c r="Y15" s="202">
        <v>0</v>
      </c>
      <c r="Z15" s="202">
        <v>2.4</v>
      </c>
      <c r="AA15" s="202">
        <v>0.85</v>
      </c>
      <c r="AB15" s="202">
        <v>0</v>
      </c>
      <c r="AC15" s="202">
        <v>14.01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63.62</v>
      </c>
      <c r="AJ15" s="202">
        <v>0</v>
      </c>
      <c r="AK15" s="202">
        <v>70.540000000000006</v>
      </c>
      <c r="AL15" s="202">
        <v>0</v>
      </c>
      <c r="AM15" s="202">
        <v>0</v>
      </c>
      <c r="AN15" s="202">
        <v>0</v>
      </c>
      <c r="AO15" s="202">
        <v>134.86000000000001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13.14</v>
      </c>
      <c r="E16" s="202">
        <v>0</v>
      </c>
      <c r="F16" s="202">
        <v>0</v>
      </c>
      <c r="G16" s="202">
        <v>21.36</v>
      </c>
      <c r="H16" s="202">
        <v>0</v>
      </c>
      <c r="I16" s="202">
        <v>0</v>
      </c>
      <c r="J16" s="202">
        <v>27.75</v>
      </c>
      <c r="K16" s="202">
        <v>0.12</v>
      </c>
      <c r="L16" s="202">
        <v>206.37</v>
      </c>
      <c r="M16" s="202">
        <v>0.44</v>
      </c>
      <c r="N16" s="202">
        <v>1.1200000000000001</v>
      </c>
      <c r="O16" s="202">
        <v>0</v>
      </c>
      <c r="P16" s="202">
        <v>0.85</v>
      </c>
      <c r="Q16" s="202">
        <v>2.96</v>
      </c>
      <c r="R16" s="202">
        <v>0.4</v>
      </c>
      <c r="S16" s="202">
        <v>0</v>
      </c>
      <c r="T16" s="202">
        <v>0</v>
      </c>
      <c r="U16" s="202">
        <v>0.73</v>
      </c>
      <c r="V16" s="202">
        <v>0.56999999999999995</v>
      </c>
      <c r="W16" s="202">
        <v>0.42</v>
      </c>
      <c r="X16" s="202">
        <v>0.94</v>
      </c>
      <c r="Y16" s="202">
        <v>0</v>
      </c>
      <c r="Z16" s="202">
        <v>2.4</v>
      </c>
      <c r="AA16" s="202">
        <v>0.85</v>
      </c>
      <c r="AB16" s="202">
        <v>0</v>
      </c>
      <c r="AC16" s="202">
        <v>14.01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63.62</v>
      </c>
      <c r="AJ16" s="202">
        <v>0</v>
      </c>
      <c r="AK16" s="202">
        <v>70.540000000000006</v>
      </c>
      <c r="AL16" s="202">
        <v>0</v>
      </c>
      <c r="AM16" s="202">
        <v>0</v>
      </c>
      <c r="AN16" s="202">
        <v>0</v>
      </c>
      <c r="AO16" s="202">
        <v>134.86000000000001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13.14</v>
      </c>
      <c r="E17" s="202">
        <v>0</v>
      </c>
      <c r="F17" s="202">
        <v>0</v>
      </c>
      <c r="G17" s="202">
        <v>21.36</v>
      </c>
      <c r="H17" s="202">
        <v>0</v>
      </c>
      <c r="I17" s="202">
        <v>0</v>
      </c>
      <c r="J17" s="202">
        <v>27.75</v>
      </c>
      <c r="K17" s="202">
        <v>0.14000000000000001</v>
      </c>
      <c r="L17" s="202">
        <v>189.18</v>
      </c>
      <c r="M17" s="202">
        <v>0.44</v>
      </c>
      <c r="N17" s="202">
        <v>1.1200000000000001</v>
      </c>
      <c r="O17" s="202">
        <v>0</v>
      </c>
      <c r="P17" s="202">
        <v>0.85</v>
      </c>
      <c r="Q17" s="202">
        <v>2.96</v>
      </c>
      <c r="R17" s="202">
        <v>0.4</v>
      </c>
      <c r="S17" s="202">
        <v>0</v>
      </c>
      <c r="T17" s="202">
        <v>0</v>
      </c>
      <c r="U17" s="202">
        <v>0.73</v>
      </c>
      <c r="V17" s="202">
        <v>0.56999999999999995</v>
      </c>
      <c r="W17" s="202">
        <v>0.42</v>
      </c>
      <c r="X17" s="202">
        <v>0.94</v>
      </c>
      <c r="Y17" s="202">
        <v>0</v>
      </c>
      <c r="Z17" s="202">
        <v>2.4</v>
      </c>
      <c r="AA17" s="202">
        <v>0.85</v>
      </c>
      <c r="AB17" s="202">
        <v>0</v>
      </c>
      <c r="AC17" s="202">
        <v>14.01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63.62</v>
      </c>
      <c r="AJ17" s="202">
        <v>0</v>
      </c>
      <c r="AK17" s="202">
        <v>70.540000000000006</v>
      </c>
      <c r="AL17" s="202">
        <v>0</v>
      </c>
      <c r="AM17" s="202">
        <v>0</v>
      </c>
      <c r="AN17" s="202">
        <v>0</v>
      </c>
      <c r="AO17" s="202">
        <v>134.86000000000001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13.14</v>
      </c>
      <c r="E18" s="202">
        <v>0</v>
      </c>
      <c r="F18" s="202">
        <v>0</v>
      </c>
      <c r="G18" s="202">
        <v>21.36</v>
      </c>
      <c r="H18" s="202">
        <v>0</v>
      </c>
      <c r="I18" s="202">
        <v>0</v>
      </c>
      <c r="J18" s="202">
        <v>27.75</v>
      </c>
      <c r="K18" s="202">
        <v>0.14000000000000001</v>
      </c>
      <c r="L18" s="202">
        <v>132.25</v>
      </c>
      <c r="M18" s="202">
        <v>0.44</v>
      </c>
      <c r="N18" s="202">
        <v>1.1200000000000001</v>
      </c>
      <c r="O18" s="202">
        <v>0</v>
      </c>
      <c r="P18" s="202">
        <v>0.85</v>
      </c>
      <c r="Q18" s="202">
        <v>2.96</v>
      </c>
      <c r="R18" s="202">
        <v>0.4</v>
      </c>
      <c r="S18" s="202">
        <v>0</v>
      </c>
      <c r="T18" s="202">
        <v>0</v>
      </c>
      <c r="U18" s="202">
        <v>0.73</v>
      </c>
      <c r="V18" s="202">
        <v>0.56999999999999995</v>
      </c>
      <c r="W18" s="202">
        <v>0.42</v>
      </c>
      <c r="X18" s="202">
        <v>0.94</v>
      </c>
      <c r="Y18" s="202">
        <v>0</v>
      </c>
      <c r="Z18" s="202">
        <v>2.4</v>
      </c>
      <c r="AA18" s="202">
        <v>0.85</v>
      </c>
      <c r="AB18" s="202">
        <v>0</v>
      </c>
      <c r="AC18" s="202">
        <v>14.01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63.62</v>
      </c>
      <c r="AJ18" s="202">
        <v>0</v>
      </c>
      <c r="AK18" s="202">
        <v>70.540000000000006</v>
      </c>
      <c r="AL18" s="202">
        <v>0</v>
      </c>
      <c r="AM18" s="202">
        <v>0</v>
      </c>
      <c r="AN18" s="202">
        <v>0</v>
      </c>
      <c r="AO18" s="202">
        <v>134.86000000000001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13.14</v>
      </c>
      <c r="E19" s="202">
        <v>0</v>
      </c>
      <c r="F19" s="202">
        <v>0</v>
      </c>
      <c r="G19" s="202">
        <v>21.36</v>
      </c>
      <c r="H19" s="202">
        <v>0</v>
      </c>
      <c r="I19" s="202">
        <v>0</v>
      </c>
      <c r="J19" s="202">
        <v>27.75</v>
      </c>
      <c r="K19" s="202">
        <v>0.14000000000000001</v>
      </c>
      <c r="L19" s="202">
        <v>174.08</v>
      </c>
      <c r="M19" s="202">
        <v>0.44</v>
      </c>
      <c r="N19" s="202">
        <v>1.1200000000000001</v>
      </c>
      <c r="O19" s="202">
        <v>0</v>
      </c>
      <c r="P19" s="202">
        <v>0.85</v>
      </c>
      <c r="Q19" s="202">
        <v>2.96</v>
      </c>
      <c r="R19" s="202">
        <v>0.4</v>
      </c>
      <c r="S19" s="202">
        <v>0</v>
      </c>
      <c r="T19" s="202">
        <v>0</v>
      </c>
      <c r="U19" s="202">
        <v>0.73</v>
      </c>
      <c r="V19" s="202">
        <v>0.56999999999999995</v>
      </c>
      <c r="W19" s="202">
        <v>0.42</v>
      </c>
      <c r="X19" s="202">
        <v>0.94</v>
      </c>
      <c r="Y19" s="202">
        <v>0</v>
      </c>
      <c r="Z19" s="202">
        <v>2.4</v>
      </c>
      <c r="AA19" s="202">
        <v>0.85</v>
      </c>
      <c r="AB19" s="202">
        <v>0</v>
      </c>
      <c r="AC19" s="202">
        <v>14.01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63.62</v>
      </c>
      <c r="AJ19" s="202">
        <v>0</v>
      </c>
      <c r="AK19" s="202">
        <v>70.540000000000006</v>
      </c>
      <c r="AL19" s="202">
        <v>0</v>
      </c>
      <c r="AM19" s="202">
        <v>0</v>
      </c>
      <c r="AN19" s="202">
        <v>0</v>
      </c>
      <c r="AO19" s="202">
        <v>134.86000000000001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13.14</v>
      </c>
      <c r="E20" s="202">
        <v>0</v>
      </c>
      <c r="F20" s="202">
        <v>0</v>
      </c>
      <c r="G20" s="202">
        <v>21.36</v>
      </c>
      <c r="H20" s="202">
        <v>0</v>
      </c>
      <c r="I20" s="202">
        <v>0</v>
      </c>
      <c r="J20" s="202">
        <v>27.75</v>
      </c>
      <c r="K20" s="202">
        <v>0.14000000000000001</v>
      </c>
      <c r="L20" s="202">
        <v>109.71</v>
      </c>
      <c r="M20" s="202">
        <v>0.44</v>
      </c>
      <c r="N20" s="202">
        <v>1.1200000000000001</v>
      </c>
      <c r="O20" s="202">
        <v>0</v>
      </c>
      <c r="P20" s="202">
        <v>0.85</v>
      </c>
      <c r="Q20" s="202">
        <v>1.04</v>
      </c>
      <c r="R20" s="202">
        <v>0.4</v>
      </c>
      <c r="S20" s="202">
        <v>0</v>
      </c>
      <c r="T20" s="202">
        <v>0</v>
      </c>
      <c r="U20" s="202">
        <v>0.73</v>
      </c>
      <c r="V20" s="202">
        <v>0.56999999999999995</v>
      </c>
      <c r="W20" s="202">
        <v>0.42</v>
      </c>
      <c r="X20" s="202">
        <v>0.94</v>
      </c>
      <c r="Y20" s="202">
        <v>0</v>
      </c>
      <c r="Z20" s="202">
        <v>2.4</v>
      </c>
      <c r="AA20" s="202">
        <v>0.85</v>
      </c>
      <c r="AB20" s="202">
        <v>0</v>
      </c>
      <c r="AC20" s="202">
        <v>14.01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63.62</v>
      </c>
      <c r="AJ20" s="202">
        <v>0</v>
      </c>
      <c r="AK20" s="202">
        <v>70.540000000000006</v>
      </c>
      <c r="AL20" s="202">
        <v>0</v>
      </c>
      <c r="AM20" s="202">
        <v>0</v>
      </c>
      <c r="AN20" s="202">
        <v>0</v>
      </c>
      <c r="AO20" s="202">
        <v>134.86000000000001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13.14</v>
      </c>
      <c r="E21" s="202">
        <v>0</v>
      </c>
      <c r="F21" s="202">
        <v>0</v>
      </c>
      <c r="G21" s="202">
        <v>21.36</v>
      </c>
      <c r="H21" s="202">
        <v>0</v>
      </c>
      <c r="I21" s="202">
        <v>0</v>
      </c>
      <c r="J21" s="202">
        <v>27.75</v>
      </c>
      <c r="K21" s="202">
        <v>0.14000000000000001</v>
      </c>
      <c r="L21" s="202">
        <v>36.57</v>
      </c>
      <c r="M21" s="202">
        <v>0.44</v>
      </c>
      <c r="N21" s="202">
        <v>1.1200000000000001</v>
      </c>
      <c r="O21" s="202">
        <v>0</v>
      </c>
      <c r="P21" s="202">
        <v>0.85</v>
      </c>
      <c r="Q21" s="202">
        <v>0.19</v>
      </c>
      <c r="R21" s="202">
        <v>0.4</v>
      </c>
      <c r="S21" s="202">
        <v>0</v>
      </c>
      <c r="T21" s="202">
        <v>0</v>
      </c>
      <c r="U21" s="202">
        <v>0.73</v>
      </c>
      <c r="V21" s="202">
        <v>0.56999999999999995</v>
      </c>
      <c r="W21" s="202">
        <v>0.42</v>
      </c>
      <c r="X21" s="202">
        <v>0.94</v>
      </c>
      <c r="Y21" s="202">
        <v>0</v>
      </c>
      <c r="Z21" s="202">
        <v>2.4</v>
      </c>
      <c r="AA21" s="202">
        <v>0.85</v>
      </c>
      <c r="AB21" s="202">
        <v>0</v>
      </c>
      <c r="AC21" s="202">
        <v>14.01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63.62</v>
      </c>
      <c r="AJ21" s="202">
        <v>0</v>
      </c>
      <c r="AK21" s="202">
        <v>70.540000000000006</v>
      </c>
      <c r="AL21" s="202">
        <v>0</v>
      </c>
      <c r="AM21" s="202">
        <v>0</v>
      </c>
      <c r="AN21" s="202">
        <v>0</v>
      </c>
      <c r="AO21" s="202">
        <v>134.86000000000001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13.14</v>
      </c>
      <c r="E22" s="202">
        <v>0</v>
      </c>
      <c r="F22" s="202">
        <v>0</v>
      </c>
      <c r="G22" s="202">
        <v>21.36</v>
      </c>
      <c r="H22" s="202">
        <v>0</v>
      </c>
      <c r="I22" s="202">
        <v>0</v>
      </c>
      <c r="J22" s="202">
        <v>27.75</v>
      </c>
      <c r="K22" s="202">
        <v>0.14000000000000001</v>
      </c>
      <c r="L22" s="202">
        <v>36.57</v>
      </c>
      <c r="M22" s="202">
        <v>0.44</v>
      </c>
      <c r="N22" s="202">
        <v>1.1200000000000001</v>
      </c>
      <c r="O22" s="202">
        <v>0</v>
      </c>
      <c r="P22" s="202">
        <v>0.85</v>
      </c>
      <c r="Q22" s="202">
        <v>0.19</v>
      </c>
      <c r="R22" s="202">
        <v>5.88</v>
      </c>
      <c r="S22" s="202">
        <v>0</v>
      </c>
      <c r="T22" s="202">
        <v>0</v>
      </c>
      <c r="U22" s="202">
        <v>0.73</v>
      </c>
      <c r="V22" s="202">
        <v>0.56999999999999995</v>
      </c>
      <c r="W22" s="202">
        <v>0.42</v>
      </c>
      <c r="X22" s="202">
        <v>0.94</v>
      </c>
      <c r="Y22" s="202">
        <v>0</v>
      </c>
      <c r="Z22" s="202">
        <v>2.4</v>
      </c>
      <c r="AA22" s="202">
        <v>0.85</v>
      </c>
      <c r="AB22" s="202">
        <v>0</v>
      </c>
      <c r="AC22" s="202">
        <v>14.01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63.62</v>
      </c>
      <c r="AJ22" s="202">
        <v>0</v>
      </c>
      <c r="AK22" s="202">
        <v>70.540000000000006</v>
      </c>
      <c r="AL22" s="202">
        <v>0</v>
      </c>
      <c r="AM22" s="202">
        <v>0</v>
      </c>
      <c r="AN22" s="202">
        <v>0</v>
      </c>
      <c r="AO22" s="202">
        <v>134.86000000000001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13.14</v>
      </c>
      <c r="E23" s="202">
        <v>0</v>
      </c>
      <c r="F23" s="202">
        <v>0</v>
      </c>
      <c r="G23" s="202">
        <v>21.36</v>
      </c>
      <c r="H23" s="202">
        <v>0</v>
      </c>
      <c r="I23" s="202">
        <v>0</v>
      </c>
      <c r="J23" s="202">
        <v>27.75</v>
      </c>
      <c r="K23" s="202">
        <v>0.14000000000000001</v>
      </c>
      <c r="L23" s="202">
        <v>80.180000000000007</v>
      </c>
      <c r="M23" s="202">
        <v>0.44</v>
      </c>
      <c r="N23" s="202">
        <v>1.1200000000000001</v>
      </c>
      <c r="O23" s="202">
        <v>0</v>
      </c>
      <c r="P23" s="202">
        <v>0.85</v>
      </c>
      <c r="Q23" s="202">
        <v>2.96</v>
      </c>
      <c r="R23" s="202">
        <v>5.88</v>
      </c>
      <c r="S23" s="202">
        <v>0</v>
      </c>
      <c r="T23" s="202">
        <v>0</v>
      </c>
      <c r="U23" s="202">
        <v>0.73</v>
      </c>
      <c r="V23" s="202">
        <v>0.56999999999999995</v>
      </c>
      <c r="W23" s="202">
        <v>0.42</v>
      </c>
      <c r="X23" s="202">
        <v>0.94</v>
      </c>
      <c r="Y23" s="202">
        <v>0</v>
      </c>
      <c r="Z23" s="202">
        <v>2.4</v>
      </c>
      <c r="AA23" s="202">
        <v>13.13</v>
      </c>
      <c r="AB23" s="202">
        <v>0</v>
      </c>
      <c r="AC23" s="202">
        <v>13.72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63.62</v>
      </c>
      <c r="AJ23" s="202">
        <v>0</v>
      </c>
      <c r="AK23" s="202">
        <v>70.540000000000006</v>
      </c>
      <c r="AL23" s="202">
        <v>0</v>
      </c>
      <c r="AM23" s="202">
        <v>0</v>
      </c>
      <c r="AN23" s="202">
        <v>0</v>
      </c>
      <c r="AO23" s="202">
        <v>134.86000000000001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13.14</v>
      </c>
      <c r="E24" s="202">
        <v>0</v>
      </c>
      <c r="F24" s="202">
        <v>0</v>
      </c>
      <c r="G24" s="202">
        <v>21.36</v>
      </c>
      <c r="H24" s="202">
        <v>0</v>
      </c>
      <c r="I24" s="202">
        <v>0</v>
      </c>
      <c r="J24" s="202">
        <v>27.75</v>
      </c>
      <c r="K24" s="202">
        <v>0.14000000000000001</v>
      </c>
      <c r="L24" s="202">
        <v>80.180000000000007</v>
      </c>
      <c r="M24" s="202">
        <v>0.44</v>
      </c>
      <c r="N24" s="202">
        <v>1.1200000000000001</v>
      </c>
      <c r="O24" s="202">
        <v>0</v>
      </c>
      <c r="P24" s="202">
        <v>0.85</v>
      </c>
      <c r="Q24" s="202">
        <v>2.96</v>
      </c>
      <c r="R24" s="202">
        <v>5.88</v>
      </c>
      <c r="S24" s="202">
        <v>0</v>
      </c>
      <c r="T24" s="202">
        <v>0</v>
      </c>
      <c r="U24" s="202">
        <v>0.73</v>
      </c>
      <c r="V24" s="202">
        <v>0.56999999999999995</v>
      </c>
      <c r="W24" s="202">
        <v>0.42</v>
      </c>
      <c r="X24" s="202">
        <v>0.94</v>
      </c>
      <c r="Y24" s="202">
        <v>0</v>
      </c>
      <c r="Z24" s="202">
        <v>2.4</v>
      </c>
      <c r="AA24" s="202">
        <v>0.85</v>
      </c>
      <c r="AB24" s="202">
        <v>0</v>
      </c>
      <c r="AC24" s="202">
        <v>13.72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63.62</v>
      </c>
      <c r="AJ24" s="202">
        <v>0</v>
      </c>
      <c r="AK24" s="202">
        <v>70.540000000000006</v>
      </c>
      <c r="AL24" s="202">
        <v>0</v>
      </c>
      <c r="AM24" s="202">
        <v>0</v>
      </c>
      <c r="AN24" s="202">
        <v>0</v>
      </c>
      <c r="AO24" s="202">
        <v>134.86000000000001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13.14</v>
      </c>
      <c r="E25" s="202">
        <v>0</v>
      </c>
      <c r="F25" s="202">
        <v>0</v>
      </c>
      <c r="G25" s="202">
        <v>21.36</v>
      </c>
      <c r="H25" s="202">
        <v>0</v>
      </c>
      <c r="I25" s="202">
        <v>0</v>
      </c>
      <c r="J25" s="202">
        <v>27.75</v>
      </c>
      <c r="K25" s="202">
        <v>0.14000000000000001</v>
      </c>
      <c r="L25" s="202">
        <v>80.180000000000007</v>
      </c>
      <c r="M25" s="202">
        <v>0.44</v>
      </c>
      <c r="N25" s="202">
        <v>1.1200000000000001</v>
      </c>
      <c r="O25" s="202">
        <v>0</v>
      </c>
      <c r="P25" s="202">
        <v>0.85</v>
      </c>
      <c r="Q25" s="202">
        <v>2.96</v>
      </c>
      <c r="R25" s="202">
        <v>5.88</v>
      </c>
      <c r="S25" s="202">
        <v>0</v>
      </c>
      <c r="T25" s="202">
        <v>0</v>
      </c>
      <c r="U25" s="202">
        <v>0.73</v>
      </c>
      <c r="V25" s="202">
        <v>0.56999999999999995</v>
      </c>
      <c r="W25" s="202">
        <v>0.42</v>
      </c>
      <c r="X25" s="202">
        <v>0.94</v>
      </c>
      <c r="Y25" s="202">
        <v>0</v>
      </c>
      <c r="Z25" s="202">
        <v>4.07</v>
      </c>
      <c r="AA25" s="202">
        <v>1.43</v>
      </c>
      <c r="AB25" s="202">
        <v>0</v>
      </c>
      <c r="AC25" s="202">
        <v>13.72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63.62</v>
      </c>
      <c r="AJ25" s="202">
        <v>0</v>
      </c>
      <c r="AK25" s="202">
        <v>70.540000000000006</v>
      </c>
      <c r="AL25" s="202">
        <v>0</v>
      </c>
      <c r="AM25" s="202">
        <v>0</v>
      </c>
      <c r="AN25" s="202">
        <v>0</v>
      </c>
      <c r="AO25" s="202">
        <v>134.86000000000001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13.14</v>
      </c>
      <c r="E26" s="202">
        <v>0</v>
      </c>
      <c r="F26" s="202">
        <v>0</v>
      </c>
      <c r="G26" s="202">
        <v>21.36</v>
      </c>
      <c r="H26" s="202">
        <v>0</v>
      </c>
      <c r="I26" s="202">
        <v>0</v>
      </c>
      <c r="J26" s="202">
        <v>27.75</v>
      </c>
      <c r="K26" s="202">
        <v>0.14000000000000001</v>
      </c>
      <c r="L26" s="202">
        <v>80.180000000000007</v>
      </c>
      <c r="M26" s="202">
        <v>0.44</v>
      </c>
      <c r="N26" s="202">
        <v>1.1200000000000001</v>
      </c>
      <c r="O26" s="202">
        <v>0</v>
      </c>
      <c r="P26" s="202">
        <v>0.85</v>
      </c>
      <c r="Q26" s="202">
        <v>2.96</v>
      </c>
      <c r="R26" s="202">
        <v>5.88</v>
      </c>
      <c r="S26" s="202">
        <v>0</v>
      </c>
      <c r="T26" s="202">
        <v>0</v>
      </c>
      <c r="U26" s="202">
        <v>0.73</v>
      </c>
      <c r="V26" s="202">
        <v>0.56999999999999995</v>
      </c>
      <c r="W26" s="202">
        <v>0.42</v>
      </c>
      <c r="X26" s="202">
        <v>0.94</v>
      </c>
      <c r="Y26" s="202">
        <v>0</v>
      </c>
      <c r="Z26" s="202">
        <v>4.07</v>
      </c>
      <c r="AA26" s="202">
        <v>1.43</v>
      </c>
      <c r="AB26" s="202">
        <v>0</v>
      </c>
      <c r="AC26" s="202">
        <v>13.72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63.62</v>
      </c>
      <c r="AJ26" s="202">
        <v>0</v>
      </c>
      <c r="AK26" s="202">
        <v>70.540000000000006</v>
      </c>
      <c r="AL26" s="202">
        <v>0</v>
      </c>
      <c r="AM26" s="202">
        <v>0</v>
      </c>
      <c r="AN26" s="202">
        <v>0</v>
      </c>
      <c r="AO26" s="202">
        <v>134.86000000000001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12.82</v>
      </c>
      <c r="E27" s="202">
        <v>0</v>
      </c>
      <c r="F27" s="202">
        <v>0</v>
      </c>
      <c r="G27" s="202">
        <v>21.36</v>
      </c>
      <c r="H27" s="202">
        <v>0</v>
      </c>
      <c r="I27" s="202">
        <v>0</v>
      </c>
      <c r="J27" s="202">
        <v>27.75</v>
      </c>
      <c r="K27" s="202">
        <v>0.14000000000000001</v>
      </c>
      <c r="L27" s="202">
        <v>80.180000000000007</v>
      </c>
      <c r="M27" s="202">
        <v>0.44</v>
      </c>
      <c r="N27" s="202">
        <v>1.1200000000000001</v>
      </c>
      <c r="O27" s="202">
        <v>0</v>
      </c>
      <c r="P27" s="202">
        <v>0.85</v>
      </c>
      <c r="Q27" s="202">
        <v>2.96</v>
      </c>
      <c r="R27" s="202">
        <v>5.88</v>
      </c>
      <c r="S27" s="202">
        <v>0</v>
      </c>
      <c r="T27" s="202">
        <v>0</v>
      </c>
      <c r="U27" s="202">
        <v>0.73</v>
      </c>
      <c r="V27" s="202">
        <v>0.56999999999999995</v>
      </c>
      <c r="W27" s="202">
        <v>0.42</v>
      </c>
      <c r="X27" s="202">
        <v>0.94</v>
      </c>
      <c r="Y27" s="202">
        <v>0</v>
      </c>
      <c r="Z27" s="202">
        <v>2.4</v>
      </c>
      <c r="AA27" s="202">
        <v>0.85</v>
      </c>
      <c r="AB27" s="202">
        <v>0</v>
      </c>
      <c r="AC27" s="202">
        <v>13.72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63.62</v>
      </c>
      <c r="AJ27" s="202">
        <v>0</v>
      </c>
      <c r="AK27" s="202">
        <v>70.540000000000006</v>
      </c>
      <c r="AL27" s="202">
        <v>0</v>
      </c>
      <c r="AM27" s="202">
        <v>0</v>
      </c>
      <c r="AN27" s="202">
        <v>0</v>
      </c>
      <c r="AO27" s="202">
        <v>134.86000000000001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12.82</v>
      </c>
      <c r="E28" s="202">
        <v>0</v>
      </c>
      <c r="F28" s="202">
        <v>0</v>
      </c>
      <c r="G28" s="202">
        <v>21.36</v>
      </c>
      <c r="H28" s="202">
        <v>0</v>
      </c>
      <c r="I28" s="202">
        <v>0</v>
      </c>
      <c r="J28" s="202">
        <v>27.75</v>
      </c>
      <c r="K28" s="202">
        <v>0.14000000000000001</v>
      </c>
      <c r="L28" s="202">
        <v>80.180000000000007</v>
      </c>
      <c r="M28" s="202">
        <v>0.44</v>
      </c>
      <c r="N28" s="202">
        <v>1.1200000000000001</v>
      </c>
      <c r="O28" s="202">
        <v>0</v>
      </c>
      <c r="P28" s="202">
        <v>0.85</v>
      </c>
      <c r="Q28" s="202">
        <v>2.96</v>
      </c>
      <c r="R28" s="202">
        <v>5.88</v>
      </c>
      <c r="S28" s="202">
        <v>0</v>
      </c>
      <c r="T28" s="202">
        <v>0</v>
      </c>
      <c r="U28" s="202">
        <v>0.73</v>
      </c>
      <c r="V28" s="202">
        <v>0.56999999999999995</v>
      </c>
      <c r="W28" s="202">
        <v>0.42</v>
      </c>
      <c r="X28" s="202">
        <v>0.94</v>
      </c>
      <c r="Y28" s="202">
        <v>0</v>
      </c>
      <c r="Z28" s="202">
        <v>2.4</v>
      </c>
      <c r="AA28" s="202">
        <v>0.85</v>
      </c>
      <c r="AB28" s="202">
        <v>0</v>
      </c>
      <c r="AC28" s="202">
        <v>13.72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63.62</v>
      </c>
      <c r="AJ28" s="202">
        <v>0</v>
      </c>
      <c r="AK28" s="202">
        <v>70.540000000000006</v>
      </c>
      <c r="AL28" s="202">
        <v>0</v>
      </c>
      <c r="AM28" s="202">
        <v>0</v>
      </c>
      <c r="AN28" s="202">
        <v>0</v>
      </c>
      <c r="AO28" s="202">
        <v>134.86000000000001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12.82</v>
      </c>
      <c r="E29" s="202">
        <v>0</v>
      </c>
      <c r="F29" s="202">
        <v>0</v>
      </c>
      <c r="G29" s="202">
        <v>21.36</v>
      </c>
      <c r="H29" s="202">
        <v>0</v>
      </c>
      <c r="I29" s="202">
        <v>0</v>
      </c>
      <c r="J29" s="202">
        <v>27.75</v>
      </c>
      <c r="K29" s="202">
        <v>0.14000000000000001</v>
      </c>
      <c r="L29" s="202">
        <v>93.27</v>
      </c>
      <c r="M29" s="202">
        <v>0.44</v>
      </c>
      <c r="N29" s="202">
        <v>1.1200000000000001</v>
      </c>
      <c r="O29" s="202">
        <v>0</v>
      </c>
      <c r="P29" s="202">
        <v>0.85</v>
      </c>
      <c r="Q29" s="202">
        <v>2.96</v>
      </c>
      <c r="R29" s="202">
        <v>0.17</v>
      </c>
      <c r="S29" s="202">
        <v>0</v>
      </c>
      <c r="T29" s="202">
        <v>0</v>
      </c>
      <c r="U29" s="202">
        <v>0.73</v>
      </c>
      <c r="V29" s="202">
        <v>0.56999999999999995</v>
      </c>
      <c r="W29" s="202">
        <v>0.42</v>
      </c>
      <c r="X29" s="202">
        <v>0.94</v>
      </c>
      <c r="Y29" s="202">
        <v>0</v>
      </c>
      <c r="Z29" s="202">
        <v>2.4</v>
      </c>
      <c r="AA29" s="202">
        <v>0.85</v>
      </c>
      <c r="AB29" s="202">
        <v>0</v>
      </c>
      <c r="AC29" s="202">
        <v>13.72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63.62</v>
      </c>
      <c r="AJ29" s="202">
        <v>0</v>
      </c>
      <c r="AK29" s="202">
        <v>70.540000000000006</v>
      </c>
      <c r="AL29" s="202">
        <v>0</v>
      </c>
      <c r="AM29" s="202">
        <v>0</v>
      </c>
      <c r="AN29" s="202">
        <v>0</v>
      </c>
      <c r="AO29" s="202">
        <v>134.86000000000001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12.82</v>
      </c>
      <c r="E30" s="202">
        <v>0</v>
      </c>
      <c r="F30" s="202">
        <v>0</v>
      </c>
      <c r="G30" s="202">
        <v>21.36</v>
      </c>
      <c r="H30" s="202">
        <v>0</v>
      </c>
      <c r="I30" s="202">
        <v>0</v>
      </c>
      <c r="J30" s="202">
        <v>27.75</v>
      </c>
      <c r="K30" s="202">
        <v>0.14000000000000001</v>
      </c>
      <c r="L30" s="202">
        <v>202.64</v>
      </c>
      <c r="M30" s="202">
        <v>0.44</v>
      </c>
      <c r="N30" s="202">
        <v>1.1200000000000001</v>
      </c>
      <c r="O30" s="202">
        <v>0</v>
      </c>
      <c r="P30" s="202">
        <v>0.85</v>
      </c>
      <c r="Q30" s="202">
        <v>2.96</v>
      </c>
      <c r="R30" s="202">
        <v>0.18</v>
      </c>
      <c r="S30" s="202">
        <v>0</v>
      </c>
      <c r="T30" s="202">
        <v>0</v>
      </c>
      <c r="U30" s="202">
        <v>0.73</v>
      </c>
      <c r="V30" s="202">
        <v>0.56999999999999995</v>
      </c>
      <c r="W30" s="202">
        <v>0.42</v>
      </c>
      <c r="X30" s="202">
        <v>0.94</v>
      </c>
      <c r="Y30" s="202">
        <v>0</v>
      </c>
      <c r="Z30" s="202">
        <v>2.4</v>
      </c>
      <c r="AA30" s="202">
        <v>0.85</v>
      </c>
      <c r="AB30" s="202">
        <v>0</v>
      </c>
      <c r="AC30" s="202">
        <v>13.72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63.62</v>
      </c>
      <c r="AJ30" s="202">
        <v>0</v>
      </c>
      <c r="AK30" s="202">
        <v>70.540000000000006</v>
      </c>
      <c r="AL30" s="202">
        <v>0</v>
      </c>
      <c r="AM30" s="202">
        <v>0</v>
      </c>
      <c r="AN30" s="202">
        <v>0</v>
      </c>
      <c r="AO30" s="202">
        <v>134.86000000000001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12.82</v>
      </c>
      <c r="E31" s="202">
        <v>0</v>
      </c>
      <c r="F31" s="202">
        <v>0</v>
      </c>
      <c r="G31" s="202">
        <v>21.29</v>
      </c>
      <c r="H31" s="202">
        <v>0</v>
      </c>
      <c r="I31" s="202">
        <v>0</v>
      </c>
      <c r="J31" s="202">
        <v>27.75</v>
      </c>
      <c r="K31" s="202">
        <v>0.14000000000000001</v>
      </c>
      <c r="L31" s="202">
        <v>299.51</v>
      </c>
      <c r="M31" s="202">
        <v>0.44</v>
      </c>
      <c r="N31" s="202">
        <v>1.1200000000000001</v>
      </c>
      <c r="O31" s="202">
        <v>0</v>
      </c>
      <c r="P31" s="202">
        <v>0.85</v>
      </c>
      <c r="Q31" s="202">
        <v>2.96</v>
      </c>
      <c r="R31" s="202">
        <v>0.18</v>
      </c>
      <c r="S31" s="202">
        <v>0</v>
      </c>
      <c r="T31" s="202">
        <v>0</v>
      </c>
      <c r="U31" s="202">
        <v>0.73</v>
      </c>
      <c r="V31" s="202">
        <v>3.47</v>
      </c>
      <c r="W31" s="202">
        <v>6.44</v>
      </c>
      <c r="X31" s="202">
        <v>14.16</v>
      </c>
      <c r="Y31" s="202">
        <v>0</v>
      </c>
      <c r="Z31" s="202">
        <v>58.57</v>
      </c>
      <c r="AA31" s="202">
        <v>19.920000000000002</v>
      </c>
      <c r="AB31" s="202">
        <v>0</v>
      </c>
      <c r="AC31" s="202">
        <v>13.72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63.62</v>
      </c>
      <c r="AJ31" s="202">
        <v>0</v>
      </c>
      <c r="AK31" s="202">
        <v>70.540000000000006</v>
      </c>
      <c r="AL31" s="202">
        <v>0</v>
      </c>
      <c r="AM31" s="202">
        <v>0</v>
      </c>
      <c r="AN31" s="202">
        <v>0</v>
      </c>
      <c r="AO31" s="202">
        <v>134.86000000000001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12.82</v>
      </c>
      <c r="E32" s="202">
        <v>0</v>
      </c>
      <c r="F32" s="202">
        <v>0</v>
      </c>
      <c r="G32" s="202">
        <v>21.29</v>
      </c>
      <c r="H32" s="202">
        <v>0</v>
      </c>
      <c r="I32" s="202">
        <v>0</v>
      </c>
      <c r="J32" s="202">
        <v>27.75</v>
      </c>
      <c r="K32" s="202">
        <v>0.14000000000000001</v>
      </c>
      <c r="L32" s="202">
        <v>367.51</v>
      </c>
      <c r="M32" s="202">
        <v>0.44</v>
      </c>
      <c r="N32" s="202">
        <v>1.1200000000000001</v>
      </c>
      <c r="O32" s="202">
        <v>0</v>
      </c>
      <c r="P32" s="202">
        <v>0.85</v>
      </c>
      <c r="Q32" s="202">
        <v>2.96</v>
      </c>
      <c r="R32" s="202">
        <v>0.18</v>
      </c>
      <c r="S32" s="202">
        <v>0</v>
      </c>
      <c r="T32" s="202">
        <v>0</v>
      </c>
      <c r="U32" s="202">
        <v>0.73</v>
      </c>
      <c r="V32" s="202">
        <v>3.47</v>
      </c>
      <c r="W32" s="202">
        <v>0.54</v>
      </c>
      <c r="X32" s="202">
        <v>1.37</v>
      </c>
      <c r="Y32" s="202">
        <v>0</v>
      </c>
      <c r="Z32" s="202">
        <v>58.57</v>
      </c>
      <c r="AA32" s="202">
        <v>19.91</v>
      </c>
      <c r="AB32" s="202">
        <v>0</v>
      </c>
      <c r="AC32" s="202">
        <v>13.72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63.62</v>
      </c>
      <c r="AJ32" s="202">
        <v>0</v>
      </c>
      <c r="AK32" s="202">
        <v>70.540000000000006</v>
      </c>
      <c r="AL32" s="202">
        <v>0</v>
      </c>
      <c r="AM32" s="202">
        <v>0</v>
      </c>
      <c r="AN32" s="202">
        <v>0</v>
      </c>
      <c r="AO32" s="202">
        <v>134.86000000000001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12.82</v>
      </c>
      <c r="E33" s="202">
        <v>0</v>
      </c>
      <c r="F33" s="202">
        <v>0</v>
      </c>
      <c r="G33" s="202">
        <v>21.29</v>
      </c>
      <c r="H33" s="202">
        <v>0</v>
      </c>
      <c r="I33" s="202">
        <v>0</v>
      </c>
      <c r="J33" s="202">
        <v>27.75</v>
      </c>
      <c r="K33" s="202">
        <v>0.14000000000000001</v>
      </c>
      <c r="L33" s="202">
        <v>367.51</v>
      </c>
      <c r="M33" s="202">
        <v>0.44</v>
      </c>
      <c r="N33" s="202">
        <v>1.1200000000000001</v>
      </c>
      <c r="O33" s="202">
        <v>0</v>
      </c>
      <c r="P33" s="202">
        <v>1.36</v>
      </c>
      <c r="Q33" s="202">
        <v>2.96</v>
      </c>
      <c r="R33" s="202">
        <v>0.18</v>
      </c>
      <c r="S33" s="202">
        <v>0</v>
      </c>
      <c r="T33" s="202">
        <v>0</v>
      </c>
      <c r="U33" s="202">
        <v>1.48</v>
      </c>
      <c r="V33" s="202">
        <v>0.2</v>
      </c>
      <c r="W33" s="202">
        <v>0.42</v>
      </c>
      <c r="X33" s="202">
        <v>0.94</v>
      </c>
      <c r="Y33" s="202">
        <v>0</v>
      </c>
      <c r="Z33" s="202">
        <v>58.57</v>
      </c>
      <c r="AA33" s="202">
        <v>19.91</v>
      </c>
      <c r="AB33" s="202">
        <v>0</v>
      </c>
      <c r="AC33" s="202">
        <v>13.72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63.62</v>
      </c>
      <c r="AJ33" s="202">
        <v>0</v>
      </c>
      <c r="AK33" s="202">
        <v>70.540000000000006</v>
      </c>
      <c r="AL33" s="202">
        <v>0</v>
      </c>
      <c r="AM33" s="202">
        <v>0</v>
      </c>
      <c r="AN33" s="202">
        <v>0</v>
      </c>
      <c r="AO33" s="202">
        <v>134.86000000000001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12.82</v>
      </c>
      <c r="E34" s="202">
        <v>0</v>
      </c>
      <c r="F34" s="202">
        <v>0</v>
      </c>
      <c r="G34" s="202">
        <v>21.29</v>
      </c>
      <c r="H34" s="202">
        <v>0</v>
      </c>
      <c r="I34" s="202">
        <v>0</v>
      </c>
      <c r="J34" s="202">
        <v>27.75</v>
      </c>
      <c r="K34" s="202">
        <v>0.14000000000000001</v>
      </c>
      <c r="L34" s="202">
        <v>367.51</v>
      </c>
      <c r="M34" s="202">
        <v>0.44</v>
      </c>
      <c r="N34" s="202">
        <v>1.1200000000000001</v>
      </c>
      <c r="O34" s="202">
        <v>0</v>
      </c>
      <c r="P34" s="202">
        <v>1.44</v>
      </c>
      <c r="Q34" s="202">
        <v>2.96</v>
      </c>
      <c r="R34" s="202">
        <v>0.18</v>
      </c>
      <c r="S34" s="202">
        <v>0</v>
      </c>
      <c r="T34" s="202">
        <v>0</v>
      </c>
      <c r="U34" s="202">
        <v>0.8</v>
      </c>
      <c r="V34" s="202">
        <v>0.2</v>
      </c>
      <c r="W34" s="202">
        <v>0.42</v>
      </c>
      <c r="X34" s="202">
        <v>0.94</v>
      </c>
      <c r="Y34" s="202">
        <v>0</v>
      </c>
      <c r="Z34" s="202">
        <v>58.57</v>
      </c>
      <c r="AA34" s="202">
        <v>19.91</v>
      </c>
      <c r="AB34" s="202">
        <v>0</v>
      </c>
      <c r="AC34" s="202">
        <v>13.72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63.62</v>
      </c>
      <c r="AJ34" s="202">
        <v>0</v>
      </c>
      <c r="AK34" s="202">
        <v>70.540000000000006</v>
      </c>
      <c r="AL34" s="202">
        <v>0</v>
      </c>
      <c r="AM34" s="202">
        <v>0</v>
      </c>
      <c r="AN34" s="202">
        <v>0</v>
      </c>
      <c r="AO34" s="202">
        <v>134.86000000000001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12.82</v>
      </c>
      <c r="E35" s="202">
        <v>0</v>
      </c>
      <c r="F35" s="202">
        <v>0</v>
      </c>
      <c r="G35" s="202">
        <v>21.29</v>
      </c>
      <c r="H35" s="202">
        <v>0</v>
      </c>
      <c r="I35" s="202">
        <v>0</v>
      </c>
      <c r="J35" s="202">
        <v>27.59</v>
      </c>
      <c r="K35" s="202">
        <v>0.09</v>
      </c>
      <c r="L35" s="202">
        <v>367.51</v>
      </c>
      <c r="M35" s="202">
        <v>0.44</v>
      </c>
      <c r="N35" s="202">
        <v>1.1200000000000001</v>
      </c>
      <c r="O35" s="202">
        <v>0</v>
      </c>
      <c r="P35" s="202">
        <v>0.99</v>
      </c>
      <c r="Q35" s="202">
        <v>2.85</v>
      </c>
      <c r="R35" s="202">
        <v>0.18</v>
      </c>
      <c r="S35" s="202">
        <v>0</v>
      </c>
      <c r="T35" s="202">
        <v>0</v>
      </c>
      <c r="U35" s="202">
        <v>1.53</v>
      </c>
      <c r="V35" s="202">
        <v>0.2</v>
      </c>
      <c r="W35" s="202">
        <v>0.42</v>
      </c>
      <c r="X35" s="202">
        <v>0.94</v>
      </c>
      <c r="Y35" s="202">
        <v>0</v>
      </c>
      <c r="Z35" s="202">
        <v>58.57</v>
      </c>
      <c r="AA35" s="202">
        <v>19.91</v>
      </c>
      <c r="AB35" s="202">
        <v>0</v>
      </c>
      <c r="AC35" s="202">
        <v>14.01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63.62</v>
      </c>
      <c r="AJ35" s="202">
        <v>0</v>
      </c>
      <c r="AK35" s="202">
        <v>71.02</v>
      </c>
      <c r="AL35" s="202">
        <v>0</v>
      </c>
      <c r="AM35" s="202">
        <v>0</v>
      </c>
      <c r="AN35" s="202">
        <v>0</v>
      </c>
      <c r="AO35" s="202">
        <v>134.86000000000001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12.82</v>
      </c>
      <c r="E36" s="202">
        <v>0</v>
      </c>
      <c r="F36" s="202">
        <v>0</v>
      </c>
      <c r="G36" s="202">
        <v>21.29</v>
      </c>
      <c r="H36" s="202">
        <v>0</v>
      </c>
      <c r="I36" s="202">
        <v>0</v>
      </c>
      <c r="J36" s="202">
        <v>27.59</v>
      </c>
      <c r="K36" s="202">
        <v>0.14000000000000001</v>
      </c>
      <c r="L36" s="202">
        <v>367.51</v>
      </c>
      <c r="M36" s="202">
        <v>0.44</v>
      </c>
      <c r="N36" s="202">
        <v>1.1200000000000001</v>
      </c>
      <c r="O36" s="202">
        <v>0</v>
      </c>
      <c r="P36" s="202">
        <v>0.99</v>
      </c>
      <c r="Q36" s="202">
        <v>2.85</v>
      </c>
      <c r="R36" s="202">
        <v>0.18</v>
      </c>
      <c r="S36" s="202">
        <v>0</v>
      </c>
      <c r="T36" s="202">
        <v>0</v>
      </c>
      <c r="U36" s="202">
        <v>0.84</v>
      </c>
      <c r="V36" s="202">
        <v>0.2</v>
      </c>
      <c r="W36" s="202">
        <v>0.42</v>
      </c>
      <c r="X36" s="202">
        <v>0.94</v>
      </c>
      <c r="Y36" s="202">
        <v>0</v>
      </c>
      <c r="Z36" s="202">
        <v>58.57</v>
      </c>
      <c r="AA36" s="202">
        <v>19.91</v>
      </c>
      <c r="AB36" s="202">
        <v>0</v>
      </c>
      <c r="AC36" s="202">
        <v>14.01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63.62</v>
      </c>
      <c r="AJ36" s="202">
        <v>0</v>
      </c>
      <c r="AK36" s="202">
        <v>71.02</v>
      </c>
      <c r="AL36" s="202">
        <v>0</v>
      </c>
      <c r="AM36" s="202">
        <v>0</v>
      </c>
      <c r="AN36" s="202">
        <v>0</v>
      </c>
      <c r="AO36" s="202">
        <v>134.86000000000001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12.82</v>
      </c>
      <c r="E37" s="202">
        <v>0</v>
      </c>
      <c r="F37" s="202">
        <v>0</v>
      </c>
      <c r="G37" s="202">
        <v>21.29</v>
      </c>
      <c r="H37" s="202">
        <v>0</v>
      </c>
      <c r="I37" s="202">
        <v>0</v>
      </c>
      <c r="J37" s="202">
        <v>27.59</v>
      </c>
      <c r="K37" s="202">
        <v>0.14000000000000001</v>
      </c>
      <c r="L37" s="202">
        <v>367.51</v>
      </c>
      <c r="M37" s="202">
        <v>0.44</v>
      </c>
      <c r="N37" s="202">
        <v>1.1200000000000001</v>
      </c>
      <c r="O37" s="202">
        <v>0</v>
      </c>
      <c r="P37" s="202">
        <v>0.99</v>
      </c>
      <c r="Q37" s="202">
        <v>2.85</v>
      </c>
      <c r="R37" s="202">
        <v>0.18</v>
      </c>
      <c r="S37" s="202">
        <v>0</v>
      </c>
      <c r="T37" s="202">
        <v>0</v>
      </c>
      <c r="U37" s="202">
        <v>1.59</v>
      </c>
      <c r="V37" s="202">
        <v>0.2</v>
      </c>
      <c r="W37" s="202">
        <v>0.42</v>
      </c>
      <c r="X37" s="202">
        <v>0.94</v>
      </c>
      <c r="Y37" s="202">
        <v>0</v>
      </c>
      <c r="Z37" s="202">
        <v>58.57</v>
      </c>
      <c r="AA37" s="202">
        <v>19.91</v>
      </c>
      <c r="AB37" s="202">
        <v>0</v>
      </c>
      <c r="AC37" s="202">
        <v>5.0199999999999996</v>
      </c>
      <c r="AD37" s="202">
        <v>2.77</v>
      </c>
      <c r="AE37" s="202">
        <v>0</v>
      </c>
      <c r="AF37" s="202">
        <v>0</v>
      </c>
      <c r="AG37" s="202">
        <v>0</v>
      </c>
      <c r="AH37" s="202">
        <v>0</v>
      </c>
      <c r="AI37" s="202">
        <v>63.62</v>
      </c>
      <c r="AJ37" s="202">
        <v>0</v>
      </c>
      <c r="AK37" s="202">
        <v>71.02</v>
      </c>
      <c r="AL37" s="202">
        <v>0</v>
      </c>
      <c r="AM37" s="202">
        <v>0</v>
      </c>
      <c r="AN37" s="202">
        <v>0</v>
      </c>
      <c r="AO37" s="202">
        <v>134.86000000000001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12.82</v>
      </c>
      <c r="E38" s="202">
        <v>0</v>
      </c>
      <c r="F38" s="202">
        <v>0</v>
      </c>
      <c r="G38" s="202">
        <v>21.29</v>
      </c>
      <c r="H38" s="202">
        <v>0</v>
      </c>
      <c r="I38" s="202">
        <v>0</v>
      </c>
      <c r="J38" s="202">
        <v>27.59</v>
      </c>
      <c r="K38" s="202">
        <v>0.14000000000000001</v>
      </c>
      <c r="L38" s="202">
        <v>367.51</v>
      </c>
      <c r="M38" s="202">
        <v>0.44</v>
      </c>
      <c r="N38" s="202">
        <v>1.1200000000000001</v>
      </c>
      <c r="O38" s="202">
        <v>0</v>
      </c>
      <c r="P38" s="202">
        <v>0.99</v>
      </c>
      <c r="Q38" s="202">
        <v>2.85</v>
      </c>
      <c r="R38" s="202">
        <v>0.18</v>
      </c>
      <c r="S38" s="202">
        <v>0</v>
      </c>
      <c r="T38" s="202">
        <v>0</v>
      </c>
      <c r="U38" s="202">
        <v>1.82</v>
      </c>
      <c r="V38" s="202">
        <v>0.2</v>
      </c>
      <c r="W38" s="202">
        <v>0.42</v>
      </c>
      <c r="X38" s="202">
        <v>0.94</v>
      </c>
      <c r="Y38" s="202">
        <v>0</v>
      </c>
      <c r="Z38" s="202">
        <v>58.57</v>
      </c>
      <c r="AA38" s="202">
        <v>19.91</v>
      </c>
      <c r="AB38" s="202">
        <v>0</v>
      </c>
      <c r="AC38" s="202">
        <v>5.0199999999999996</v>
      </c>
      <c r="AD38" s="202">
        <v>2.77</v>
      </c>
      <c r="AE38" s="202">
        <v>0</v>
      </c>
      <c r="AF38" s="202">
        <v>0</v>
      </c>
      <c r="AG38" s="202">
        <v>0</v>
      </c>
      <c r="AH38" s="202">
        <v>0</v>
      </c>
      <c r="AI38" s="202">
        <v>63.62</v>
      </c>
      <c r="AJ38" s="202">
        <v>0</v>
      </c>
      <c r="AK38" s="202">
        <v>71.02</v>
      </c>
      <c r="AL38" s="202">
        <v>0</v>
      </c>
      <c r="AM38" s="202">
        <v>0</v>
      </c>
      <c r="AN38" s="202">
        <v>0</v>
      </c>
      <c r="AO38" s="202">
        <v>134.86000000000001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12.82</v>
      </c>
      <c r="E39" s="202">
        <v>0</v>
      </c>
      <c r="F39" s="202">
        <v>0</v>
      </c>
      <c r="G39" s="202">
        <v>21.29</v>
      </c>
      <c r="H39" s="202">
        <v>0</v>
      </c>
      <c r="I39" s="202">
        <v>0</v>
      </c>
      <c r="J39" s="202">
        <v>27.59</v>
      </c>
      <c r="K39" s="202">
        <v>0.14000000000000001</v>
      </c>
      <c r="L39" s="202">
        <v>367.51</v>
      </c>
      <c r="M39" s="202">
        <v>0.44</v>
      </c>
      <c r="N39" s="202">
        <v>1.1200000000000001</v>
      </c>
      <c r="O39" s="202">
        <v>0</v>
      </c>
      <c r="P39" s="202">
        <v>0.99</v>
      </c>
      <c r="Q39" s="202">
        <v>2.85</v>
      </c>
      <c r="R39" s="202">
        <v>0</v>
      </c>
      <c r="S39" s="202">
        <v>0</v>
      </c>
      <c r="T39" s="202">
        <v>0</v>
      </c>
      <c r="U39" s="202">
        <v>1.74</v>
      </c>
      <c r="V39" s="202">
        <v>0.2</v>
      </c>
      <c r="W39" s="202">
        <v>0.42</v>
      </c>
      <c r="X39" s="202">
        <v>0.94</v>
      </c>
      <c r="Y39" s="202">
        <v>0</v>
      </c>
      <c r="Z39" s="202">
        <v>58.57</v>
      </c>
      <c r="AA39" s="202">
        <v>19.91</v>
      </c>
      <c r="AB39" s="202">
        <v>0</v>
      </c>
      <c r="AC39" s="202">
        <v>5.0199999999999996</v>
      </c>
      <c r="AD39" s="202">
        <v>2.77</v>
      </c>
      <c r="AE39" s="202">
        <v>0</v>
      </c>
      <c r="AF39" s="202">
        <v>0</v>
      </c>
      <c r="AG39" s="202">
        <v>0</v>
      </c>
      <c r="AH39" s="202">
        <v>0</v>
      </c>
      <c r="AI39" s="202">
        <v>63.62</v>
      </c>
      <c r="AJ39" s="202">
        <v>0</v>
      </c>
      <c r="AK39" s="202">
        <v>70.540000000000006</v>
      </c>
      <c r="AL39" s="202">
        <v>0</v>
      </c>
      <c r="AM39" s="202">
        <v>0</v>
      </c>
      <c r="AN39" s="202">
        <v>0</v>
      </c>
      <c r="AO39" s="202">
        <v>130.51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12.82</v>
      </c>
      <c r="E40" s="202">
        <v>0</v>
      </c>
      <c r="F40" s="202">
        <v>0</v>
      </c>
      <c r="G40" s="202">
        <v>21.29</v>
      </c>
      <c r="H40" s="202">
        <v>0</v>
      </c>
      <c r="I40" s="202">
        <v>0</v>
      </c>
      <c r="J40" s="202">
        <v>27.59</v>
      </c>
      <c r="K40" s="202">
        <v>0.14000000000000001</v>
      </c>
      <c r="L40" s="202">
        <v>367.51</v>
      </c>
      <c r="M40" s="202">
        <v>0.44</v>
      </c>
      <c r="N40" s="202">
        <v>1.1200000000000001</v>
      </c>
      <c r="O40" s="202">
        <v>0</v>
      </c>
      <c r="P40" s="202">
        <v>0.99</v>
      </c>
      <c r="Q40" s="202">
        <v>2.85</v>
      </c>
      <c r="R40" s="202">
        <v>0</v>
      </c>
      <c r="S40" s="202">
        <v>0</v>
      </c>
      <c r="T40" s="202">
        <v>0</v>
      </c>
      <c r="U40" s="202">
        <v>1.75</v>
      </c>
      <c r="V40" s="202">
        <v>0.2</v>
      </c>
      <c r="W40" s="202">
        <v>0.42</v>
      </c>
      <c r="X40" s="202">
        <v>0.94</v>
      </c>
      <c r="Y40" s="202">
        <v>0</v>
      </c>
      <c r="Z40" s="202">
        <v>58.57</v>
      </c>
      <c r="AA40" s="202">
        <v>19.91</v>
      </c>
      <c r="AB40" s="202">
        <v>0</v>
      </c>
      <c r="AC40" s="202">
        <v>5.0199999999999996</v>
      </c>
      <c r="AD40" s="202">
        <v>2.77</v>
      </c>
      <c r="AE40" s="202">
        <v>0</v>
      </c>
      <c r="AF40" s="202">
        <v>0</v>
      </c>
      <c r="AG40" s="202">
        <v>0</v>
      </c>
      <c r="AH40" s="202">
        <v>0</v>
      </c>
      <c r="AI40" s="202">
        <v>63.62</v>
      </c>
      <c r="AJ40" s="202">
        <v>0</v>
      </c>
      <c r="AK40" s="202">
        <v>70.540000000000006</v>
      </c>
      <c r="AL40" s="202">
        <v>0</v>
      </c>
      <c r="AM40" s="202">
        <v>0</v>
      </c>
      <c r="AN40" s="202">
        <v>0</v>
      </c>
      <c r="AO40" s="202">
        <v>130.51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12.82</v>
      </c>
      <c r="E41" s="202">
        <v>0</v>
      </c>
      <c r="F41" s="202">
        <v>0</v>
      </c>
      <c r="G41" s="202">
        <v>21.29</v>
      </c>
      <c r="H41" s="202">
        <v>0</v>
      </c>
      <c r="I41" s="202">
        <v>0</v>
      </c>
      <c r="J41" s="202">
        <v>27.59</v>
      </c>
      <c r="K41" s="202">
        <v>0.14000000000000001</v>
      </c>
      <c r="L41" s="202">
        <v>367.51</v>
      </c>
      <c r="M41" s="202">
        <v>0.44</v>
      </c>
      <c r="N41" s="202">
        <v>1.1200000000000001</v>
      </c>
      <c r="O41" s="202">
        <v>0</v>
      </c>
      <c r="P41" s="202">
        <v>0.99</v>
      </c>
      <c r="Q41" s="202">
        <v>2.85</v>
      </c>
      <c r="R41" s="202">
        <v>0</v>
      </c>
      <c r="S41" s="202">
        <v>0</v>
      </c>
      <c r="T41" s="202">
        <v>0</v>
      </c>
      <c r="U41" s="202">
        <v>1.8</v>
      </c>
      <c r="V41" s="202">
        <v>0.2</v>
      </c>
      <c r="W41" s="202">
        <v>0.42</v>
      </c>
      <c r="X41" s="202">
        <v>0.94</v>
      </c>
      <c r="Y41" s="202">
        <v>0</v>
      </c>
      <c r="Z41" s="202">
        <v>58.37</v>
      </c>
      <c r="AA41" s="202">
        <v>19.91</v>
      </c>
      <c r="AB41" s="202">
        <v>0</v>
      </c>
      <c r="AC41" s="202">
        <v>5.0199999999999996</v>
      </c>
      <c r="AD41" s="202">
        <v>2.77</v>
      </c>
      <c r="AE41" s="202">
        <v>0</v>
      </c>
      <c r="AF41" s="202">
        <v>0</v>
      </c>
      <c r="AG41" s="202">
        <v>0</v>
      </c>
      <c r="AH41" s="202">
        <v>0</v>
      </c>
      <c r="AI41" s="202">
        <v>63.62</v>
      </c>
      <c r="AJ41" s="202">
        <v>0</v>
      </c>
      <c r="AK41" s="202">
        <v>70.540000000000006</v>
      </c>
      <c r="AL41" s="202">
        <v>0</v>
      </c>
      <c r="AM41" s="202">
        <v>0</v>
      </c>
      <c r="AN41" s="202">
        <v>0</v>
      </c>
      <c r="AO41" s="202">
        <v>130.51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12.82</v>
      </c>
      <c r="E42" s="202">
        <v>0</v>
      </c>
      <c r="F42" s="202">
        <v>0</v>
      </c>
      <c r="G42" s="202">
        <v>21.29</v>
      </c>
      <c r="H42" s="202">
        <v>0</v>
      </c>
      <c r="I42" s="202">
        <v>0</v>
      </c>
      <c r="J42" s="202">
        <v>27.59</v>
      </c>
      <c r="K42" s="202">
        <v>0.14000000000000001</v>
      </c>
      <c r="L42" s="202">
        <v>367.51</v>
      </c>
      <c r="M42" s="202">
        <v>0.44</v>
      </c>
      <c r="N42" s="202">
        <v>1.1200000000000001</v>
      </c>
      <c r="O42" s="202">
        <v>0</v>
      </c>
      <c r="P42" s="202">
        <v>0.99</v>
      </c>
      <c r="Q42" s="202">
        <v>2.85</v>
      </c>
      <c r="R42" s="202">
        <v>0</v>
      </c>
      <c r="S42" s="202">
        <v>0</v>
      </c>
      <c r="T42" s="202">
        <v>0</v>
      </c>
      <c r="U42" s="202">
        <v>1.85</v>
      </c>
      <c r="V42" s="202">
        <v>0.2</v>
      </c>
      <c r="W42" s="202">
        <v>0.42</v>
      </c>
      <c r="X42" s="202">
        <v>0.94</v>
      </c>
      <c r="Y42" s="202">
        <v>0</v>
      </c>
      <c r="Z42" s="202">
        <v>58.37</v>
      </c>
      <c r="AA42" s="202">
        <v>19.91</v>
      </c>
      <c r="AB42" s="202">
        <v>0</v>
      </c>
      <c r="AC42" s="202">
        <v>5.0199999999999996</v>
      </c>
      <c r="AD42" s="202">
        <v>2.77</v>
      </c>
      <c r="AE42" s="202">
        <v>0</v>
      </c>
      <c r="AF42" s="202">
        <v>0</v>
      </c>
      <c r="AG42" s="202">
        <v>0</v>
      </c>
      <c r="AH42" s="202">
        <v>0</v>
      </c>
      <c r="AI42" s="202">
        <v>63.62</v>
      </c>
      <c r="AJ42" s="202">
        <v>0</v>
      </c>
      <c r="AK42" s="202">
        <v>70.540000000000006</v>
      </c>
      <c r="AL42" s="202">
        <v>0</v>
      </c>
      <c r="AM42" s="202">
        <v>0</v>
      </c>
      <c r="AN42" s="202">
        <v>0</v>
      </c>
      <c r="AO42" s="202">
        <v>130.51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12.75</v>
      </c>
      <c r="E43" s="202">
        <v>0</v>
      </c>
      <c r="F43" s="202">
        <v>0</v>
      </c>
      <c r="G43" s="202">
        <v>21.23</v>
      </c>
      <c r="H43" s="202">
        <v>0</v>
      </c>
      <c r="I43" s="202">
        <v>0</v>
      </c>
      <c r="J43" s="202">
        <v>27.59</v>
      </c>
      <c r="K43" s="202">
        <v>0.14000000000000001</v>
      </c>
      <c r="L43" s="202">
        <v>367.51</v>
      </c>
      <c r="M43" s="202">
        <v>0.44</v>
      </c>
      <c r="N43" s="202">
        <v>1.1200000000000001</v>
      </c>
      <c r="O43" s="202">
        <v>0</v>
      </c>
      <c r="P43" s="202">
        <v>0.99</v>
      </c>
      <c r="Q43" s="202">
        <v>2.85</v>
      </c>
      <c r="R43" s="202">
        <v>0</v>
      </c>
      <c r="S43" s="202">
        <v>0</v>
      </c>
      <c r="T43" s="202">
        <v>0</v>
      </c>
      <c r="U43" s="202">
        <v>1.91</v>
      </c>
      <c r="V43" s="202">
        <v>0.2</v>
      </c>
      <c r="W43" s="202">
        <v>0.42</v>
      </c>
      <c r="X43" s="202">
        <v>0.94</v>
      </c>
      <c r="Y43" s="202">
        <v>0</v>
      </c>
      <c r="Z43" s="202">
        <v>58.57</v>
      </c>
      <c r="AA43" s="202">
        <v>19.91</v>
      </c>
      <c r="AB43" s="202">
        <v>0</v>
      </c>
      <c r="AC43" s="202">
        <v>5.0199999999999996</v>
      </c>
      <c r="AD43" s="202">
        <v>1.66</v>
      </c>
      <c r="AE43" s="202">
        <v>0</v>
      </c>
      <c r="AF43" s="202">
        <v>0</v>
      </c>
      <c r="AG43" s="202">
        <v>0</v>
      </c>
      <c r="AH43" s="202">
        <v>0</v>
      </c>
      <c r="AI43" s="202">
        <v>63.62</v>
      </c>
      <c r="AJ43" s="202">
        <v>0</v>
      </c>
      <c r="AK43" s="202">
        <v>70.540000000000006</v>
      </c>
      <c r="AL43" s="202">
        <v>0</v>
      </c>
      <c r="AM43" s="202">
        <v>0</v>
      </c>
      <c r="AN43" s="202">
        <v>0</v>
      </c>
      <c r="AO43" s="202">
        <v>130.51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12.75</v>
      </c>
      <c r="E44" s="202">
        <v>0</v>
      </c>
      <c r="F44" s="202">
        <v>0</v>
      </c>
      <c r="G44" s="202">
        <v>21.23</v>
      </c>
      <c r="H44" s="202">
        <v>0</v>
      </c>
      <c r="I44" s="202">
        <v>0</v>
      </c>
      <c r="J44" s="202">
        <v>27.59</v>
      </c>
      <c r="K44" s="202">
        <v>0.14000000000000001</v>
      </c>
      <c r="L44" s="202">
        <v>367.51</v>
      </c>
      <c r="M44" s="202">
        <v>0.44</v>
      </c>
      <c r="N44" s="202">
        <v>1.1200000000000001</v>
      </c>
      <c r="O44" s="202">
        <v>0</v>
      </c>
      <c r="P44" s="202">
        <v>0.99</v>
      </c>
      <c r="Q44" s="202">
        <v>2.85</v>
      </c>
      <c r="R44" s="202">
        <v>0</v>
      </c>
      <c r="S44" s="202">
        <v>0</v>
      </c>
      <c r="T44" s="202">
        <v>0</v>
      </c>
      <c r="U44" s="202">
        <v>1.98</v>
      </c>
      <c r="V44" s="202">
        <v>0.2</v>
      </c>
      <c r="W44" s="202">
        <v>0.42</v>
      </c>
      <c r="X44" s="202">
        <v>0.94</v>
      </c>
      <c r="Y44" s="202">
        <v>0</v>
      </c>
      <c r="Z44" s="202">
        <v>58.57</v>
      </c>
      <c r="AA44" s="202">
        <v>19.91</v>
      </c>
      <c r="AB44" s="202">
        <v>0</v>
      </c>
      <c r="AC44" s="202">
        <v>5.0199999999999996</v>
      </c>
      <c r="AD44" s="202">
        <v>1.66</v>
      </c>
      <c r="AE44" s="202">
        <v>0</v>
      </c>
      <c r="AF44" s="202">
        <v>0</v>
      </c>
      <c r="AG44" s="202">
        <v>0</v>
      </c>
      <c r="AH44" s="202">
        <v>0</v>
      </c>
      <c r="AI44" s="202">
        <v>63.62</v>
      </c>
      <c r="AJ44" s="202">
        <v>0</v>
      </c>
      <c r="AK44" s="202">
        <v>70.540000000000006</v>
      </c>
      <c r="AL44" s="202">
        <v>0</v>
      </c>
      <c r="AM44" s="202">
        <v>0</v>
      </c>
      <c r="AN44" s="202">
        <v>0</v>
      </c>
      <c r="AO44" s="202">
        <v>130.51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12.75</v>
      </c>
      <c r="E45" s="202">
        <v>0</v>
      </c>
      <c r="F45" s="202">
        <v>0</v>
      </c>
      <c r="G45" s="202">
        <v>21.23</v>
      </c>
      <c r="H45" s="202">
        <v>0</v>
      </c>
      <c r="I45" s="202">
        <v>0</v>
      </c>
      <c r="J45" s="202">
        <v>27.59</v>
      </c>
      <c r="K45" s="202">
        <v>0.14000000000000001</v>
      </c>
      <c r="L45" s="202">
        <v>367.51</v>
      </c>
      <c r="M45" s="202">
        <v>0.44</v>
      </c>
      <c r="N45" s="202">
        <v>1.1200000000000001</v>
      </c>
      <c r="O45" s="202">
        <v>0</v>
      </c>
      <c r="P45" s="202">
        <v>0.99</v>
      </c>
      <c r="Q45" s="202">
        <v>2.85</v>
      </c>
      <c r="R45" s="202">
        <v>0</v>
      </c>
      <c r="S45" s="202">
        <v>0</v>
      </c>
      <c r="T45" s="202">
        <v>0</v>
      </c>
      <c r="U45" s="202">
        <v>1.5</v>
      </c>
      <c r="V45" s="202">
        <v>0.2</v>
      </c>
      <c r="W45" s="202">
        <v>0.42</v>
      </c>
      <c r="X45" s="202">
        <v>0.94</v>
      </c>
      <c r="Y45" s="202">
        <v>0</v>
      </c>
      <c r="Z45" s="202">
        <v>58.57</v>
      </c>
      <c r="AA45" s="202">
        <v>19.91</v>
      </c>
      <c r="AB45" s="202">
        <v>0</v>
      </c>
      <c r="AC45" s="202">
        <v>5.0199999999999996</v>
      </c>
      <c r="AD45" s="202">
        <v>1.66</v>
      </c>
      <c r="AE45" s="202">
        <v>0</v>
      </c>
      <c r="AF45" s="202">
        <v>0</v>
      </c>
      <c r="AG45" s="202">
        <v>0</v>
      </c>
      <c r="AH45" s="202">
        <v>0</v>
      </c>
      <c r="AI45" s="202">
        <v>63.62</v>
      </c>
      <c r="AJ45" s="202">
        <v>0</v>
      </c>
      <c r="AK45" s="202">
        <v>70.540000000000006</v>
      </c>
      <c r="AL45" s="202">
        <v>0</v>
      </c>
      <c r="AM45" s="202">
        <v>0</v>
      </c>
      <c r="AN45" s="202">
        <v>0</v>
      </c>
      <c r="AO45" s="202">
        <v>130.51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12.75</v>
      </c>
      <c r="E46" s="202">
        <v>0</v>
      </c>
      <c r="F46" s="202">
        <v>0</v>
      </c>
      <c r="G46" s="202">
        <v>21.23</v>
      </c>
      <c r="H46" s="202">
        <v>0</v>
      </c>
      <c r="I46" s="202">
        <v>0</v>
      </c>
      <c r="J46" s="202">
        <v>27.59</v>
      </c>
      <c r="K46" s="202">
        <v>0.14000000000000001</v>
      </c>
      <c r="L46" s="202">
        <v>367.51</v>
      </c>
      <c r="M46" s="202">
        <v>0.44</v>
      </c>
      <c r="N46" s="202">
        <v>1.1200000000000001</v>
      </c>
      <c r="O46" s="202">
        <v>0</v>
      </c>
      <c r="P46" s="202">
        <v>0.99</v>
      </c>
      <c r="Q46" s="202">
        <v>2.85</v>
      </c>
      <c r="R46" s="202">
        <v>0</v>
      </c>
      <c r="S46" s="202">
        <v>0</v>
      </c>
      <c r="T46" s="202">
        <v>0</v>
      </c>
      <c r="U46" s="202">
        <v>1.5</v>
      </c>
      <c r="V46" s="202">
        <v>0.2</v>
      </c>
      <c r="W46" s="202">
        <v>0.42</v>
      </c>
      <c r="X46" s="202">
        <v>0.94</v>
      </c>
      <c r="Y46" s="202">
        <v>0</v>
      </c>
      <c r="Z46" s="202">
        <v>58.57</v>
      </c>
      <c r="AA46" s="202">
        <v>19.91</v>
      </c>
      <c r="AB46" s="202">
        <v>0</v>
      </c>
      <c r="AC46" s="202">
        <v>5.0199999999999996</v>
      </c>
      <c r="AD46" s="202">
        <v>1.66</v>
      </c>
      <c r="AE46" s="202">
        <v>0</v>
      </c>
      <c r="AF46" s="202">
        <v>0</v>
      </c>
      <c r="AG46" s="202">
        <v>0</v>
      </c>
      <c r="AH46" s="202">
        <v>0</v>
      </c>
      <c r="AI46" s="202">
        <v>63.62</v>
      </c>
      <c r="AJ46" s="202">
        <v>0</v>
      </c>
      <c r="AK46" s="202">
        <v>70.540000000000006</v>
      </c>
      <c r="AL46" s="202">
        <v>0</v>
      </c>
      <c r="AM46" s="202">
        <v>0</v>
      </c>
      <c r="AN46" s="202">
        <v>0</v>
      </c>
      <c r="AO46" s="202">
        <v>130.51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12.75</v>
      </c>
      <c r="E47" s="202">
        <v>0</v>
      </c>
      <c r="F47" s="202">
        <v>0</v>
      </c>
      <c r="G47" s="202">
        <v>21.23</v>
      </c>
      <c r="H47" s="202">
        <v>0</v>
      </c>
      <c r="I47" s="202">
        <v>0</v>
      </c>
      <c r="J47" s="202">
        <v>27.59</v>
      </c>
      <c r="K47" s="202">
        <v>0.14000000000000001</v>
      </c>
      <c r="L47" s="202">
        <v>367.51</v>
      </c>
      <c r="M47" s="202">
        <v>0.44</v>
      </c>
      <c r="N47" s="202">
        <v>1.1200000000000001</v>
      </c>
      <c r="O47" s="202">
        <v>0</v>
      </c>
      <c r="P47" s="202">
        <v>0.99</v>
      </c>
      <c r="Q47" s="202">
        <v>2.85</v>
      </c>
      <c r="R47" s="202">
        <v>0</v>
      </c>
      <c r="S47" s="202">
        <v>0</v>
      </c>
      <c r="T47" s="202">
        <v>0</v>
      </c>
      <c r="U47" s="202">
        <v>1.5</v>
      </c>
      <c r="V47" s="202">
        <v>3.47</v>
      </c>
      <c r="W47" s="202">
        <v>0.42</v>
      </c>
      <c r="X47" s="202">
        <v>0.94</v>
      </c>
      <c r="Y47" s="202">
        <v>0</v>
      </c>
      <c r="Z47" s="202">
        <v>58.57</v>
      </c>
      <c r="AA47" s="202">
        <v>19.91</v>
      </c>
      <c r="AB47" s="202">
        <v>0</v>
      </c>
      <c r="AC47" s="202">
        <v>5.0199999999999996</v>
      </c>
      <c r="AD47" s="202">
        <v>1.66</v>
      </c>
      <c r="AE47" s="202">
        <v>0</v>
      </c>
      <c r="AF47" s="202">
        <v>0</v>
      </c>
      <c r="AG47" s="202">
        <v>0</v>
      </c>
      <c r="AH47" s="202">
        <v>0</v>
      </c>
      <c r="AI47" s="202">
        <v>63.62</v>
      </c>
      <c r="AJ47" s="202">
        <v>0</v>
      </c>
      <c r="AK47" s="202">
        <v>70.540000000000006</v>
      </c>
      <c r="AL47" s="202">
        <v>0</v>
      </c>
      <c r="AM47" s="202">
        <v>0</v>
      </c>
      <c r="AN47" s="202">
        <v>0</v>
      </c>
      <c r="AO47" s="202">
        <v>130.51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12.75</v>
      </c>
      <c r="E48" s="202">
        <v>0</v>
      </c>
      <c r="F48" s="202">
        <v>0</v>
      </c>
      <c r="G48" s="202">
        <v>21.23</v>
      </c>
      <c r="H48" s="202">
        <v>0</v>
      </c>
      <c r="I48" s="202">
        <v>0</v>
      </c>
      <c r="J48" s="202">
        <v>27.59</v>
      </c>
      <c r="K48" s="202">
        <v>0.14000000000000001</v>
      </c>
      <c r="L48" s="202">
        <v>367.51</v>
      </c>
      <c r="M48" s="202">
        <v>0.44</v>
      </c>
      <c r="N48" s="202">
        <v>1.1200000000000001</v>
      </c>
      <c r="O48" s="202">
        <v>0</v>
      </c>
      <c r="P48" s="202">
        <v>0.99</v>
      </c>
      <c r="Q48" s="202">
        <v>2.85</v>
      </c>
      <c r="R48" s="202">
        <v>0</v>
      </c>
      <c r="S48" s="202">
        <v>0</v>
      </c>
      <c r="T48" s="202">
        <v>0</v>
      </c>
      <c r="U48" s="202">
        <v>1.5</v>
      </c>
      <c r="V48" s="202">
        <v>3.47</v>
      </c>
      <c r="W48" s="202">
        <v>0.42</v>
      </c>
      <c r="X48" s="202">
        <v>0.94</v>
      </c>
      <c r="Y48" s="202">
        <v>0</v>
      </c>
      <c r="Z48" s="202">
        <v>58.57</v>
      </c>
      <c r="AA48" s="202">
        <v>19.91</v>
      </c>
      <c r="AB48" s="202">
        <v>0</v>
      </c>
      <c r="AC48" s="202">
        <v>5.0199999999999996</v>
      </c>
      <c r="AD48" s="202">
        <v>1.66</v>
      </c>
      <c r="AE48" s="202">
        <v>0</v>
      </c>
      <c r="AF48" s="202">
        <v>0</v>
      </c>
      <c r="AG48" s="202">
        <v>0</v>
      </c>
      <c r="AH48" s="202">
        <v>0</v>
      </c>
      <c r="AI48" s="202">
        <v>63.62</v>
      </c>
      <c r="AJ48" s="202">
        <v>0</v>
      </c>
      <c r="AK48" s="202">
        <v>70.540000000000006</v>
      </c>
      <c r="AL48" s="202">
        <v>0</v>
      </c>
      <c r="AM48" s="202">
        <v>0</v>
      </c>
      <c r="AN48" s="202">
        <v>0</v>
      </c>
      <c r="AO48" s="202">
        <v>130.51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12.75</v>
      </c>
      <c r="E49" s="202">
        <v>0</v>
      </c>
      <c r="F49" s="202">
        <v>0</v>
      </c>
      <c r="G49" s="202">
        <v>21.23</v>
      </c>
      <c r="H49" s="202">
        <v>0</v>
      </c>
      <c r="I49" s="202">
        <v>0</v>
      </c>
      <c r="J49" s="202">
        <v>27.59</v>
      </c>
      <c r="K49" s="202">
        <v>0.14000000000000001</v>
      </c>
      <c r="L49" s="202">
        <v>367.51</v>
      </c>
      <c r="M49" s="202">
        <v>0.44</v>
      </c>
      <c r="N49" s="202">
        <v>1.1200000000000001</v>
      </c>
      <c r="O49" s="202">
        <v>0</v>
      </c>
      <c r="P49" s="202">
        <v>0.99</v>
      </c>
      <c r="Q49" s="202">
        <v>2.85</v>
      </c>
      <c r="R49" s="202">
        <v>0</v>
      </c>
      <c r="S49" s="202">
        <v>0</v>
      </c>
      <c r="T49" s="202">
        <v>0</v>
      </c>
      <c r="U49" s="202">
        <v>1.5</v>
      </c>
      <c r="V49" s="202">
        <v>3.47</v>
      </c>
      <c r="W49" s="202">
        <v>0.42</v>
      </c>
      <c r="X49" s="202">
        <v>0.94</v>
      </c>
      <c r="Y49" s="202">
        <v>0</v>
      </c>
      <c r="Z49" s="202">
        <v>58.57</v>
      </c>
      <c r="AA49" s="202">
        <v>19.91</v>
      </c>
      <c r="AB49" s="202">
        <v>0</v>
      </c>
      <c r="AC49" s="202">
        <v>5.0199999999999996</v>
      </c>
      <c r="AD49" s="202">
        <v>1.66</v>
      </c>
      <c r="AE49" s="202">
        <v>0</v>
      </c>
      <c r="AF49" s="202">
        <v>0</v>
      </c>
      <c r="AG49" s="202">
        <v>0</v>
      </c>
      <c r="AH49" s="202">
        <v>0</v>
      </c>
      <c r="AI49" s="202">
        <v>63.62</v>
      </c>
      <c r="AJ49" s="202">
        <v>0</v>
      </c>
      <c r="AK49" s="202">
        <v>70.540000000000006</v>
      </c>
      <c r="AL49" s="202">
        <v>0</v>
      </c>
      <c r="AM49" s="202">
        <v>0</v>
      </c>
      <c r="AN49" s="202">
        <v>0</v>
      </c>
      <c r="AO49" s="202">
        <v>130.51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12.75</v>
      </c>
      <c r="E50" s="202">
        <v>0</v>
      </c>
      <c r="F50" s="202">
        <v>0</v>
      </c>
      <c r="G50" s="202">
        <v>21.23</v>
      </c>
      <c r="H50" s="202">
        <v>0</v>
      </c>
      <c r="I50" s="202">
        <v>0</v>
      </c>
      <c r="J50" s="202">
        <v>27.59</v>
      </c>
      <c r="K50" s="202">
        <v>0.14000000000000001</v>
      </c>
      <c r="L50" s="202">
        <v>367.51</v>
      </c>
      <c r="M50" s="202">
        <v>0.44</v>
      </c>
      <c r="N50" s="202">
        <v>1.1200000000000001</v>
      </c>
      <c r="O50" s="202">
        <v>0</v>
      </c>
      <c r="P50" s="202">
        <v>0.99</v>
      </c>
      <c r="Q50" s="202">
        <v>2.85</v>
      </c>
      <c r="R50" s="202">
        <v>0</v>
      </c>
      <c r="S50" s="202">
        <v>0</v>
      </c>
      <c r="T50" s="202">
        <v>0</v>
      </c>
      <c r="U50" s="202">
        <v>1.5</v>
      </c>
      <c r="V50" s="202">
        <v>3.47</v>
      </c>
      <c r="W50" s="202">
        <v>0.42</v>
      </c>
      <c r="X50" s="202">
        <v>0.94</v>
      </c>
      <c r="Y50" s="202">
        <v>0</v>
      </c>
      <c r="Z50" s="202">
        <v>58.57</v>
      </c>
      <c r="AA50" s="202">
        <v>19.91</v>
      </c>
      <c r="AB50" s="202">
        <v>0</v>
      </c>
      <c r="AC50" s="202">
        <v>5.0199999999999996</v>
      </c>
      <c r="AD50" s="202">
        <v>1.66</v>
      </c>
      <c r="AE50" s="202">
        <v>0</v>
      </c>
      <c r="AF50" s="202">
        <v>0</v>
      </c>
      <c r="AG50" s="202">
        <v>0</v>
      </c>
      <c r="AH50" s="202">
        <v>0</v>
      </c>
      <c r="AI50" s="202">
        <v>63.62</v>
      </c>
      <c r="AJ50" s="202">
        <v>0</v>
      </c>
      <c r="AK50" s="202">
        <v>70.540000000000006</v>
      </c>
      <c r="AL50" s="202">
        <v>0</v>
      </c>
      <c r="AM50" s="202">
        <v>0</v>
      </c>
      <c r="AN50" s="202">
        <v>0</v>
      </c>
      <c r="AO50" s="202">
        <v>130.51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12.66</v>
      </c>
      <c r="E51" s="202">
        <v>0</v>
      </c>
      <c r="F51" s="202">
        <v>0</v>
      </c>
      <c r="G51" s="202">
        <v>21.23</v>
      </c>
      <c r="H51" s="202">
        <v>0</v>
      </c>
      <c r="I51" s="202">
        <v>0</v>
      </c>
      <c r="J51" s="202">
        <v>27.59</v>
      </c>
      <c r="K51" s="202">
        <v>0.14000000000000001</v>
      </c>
      <c r="L51" s="202">
        <v>367.51</v>
      </c>
      <c r="M51" s="202">
        <v>0.44</v>
      </c>
      <c r="N51" s="202">
        <v>1.1200000000000001</v>
      </c>
      <c r="O51" s="202">
        <v>0</v>
      </c>
      <c r="P51" s="202">
        <v>0.99</v>
      </c>
      <c r="Q51" s="202">
        <v>2.85</v>
      </c>
      <c r="R51" s="202">
        <v>0</v>
      </c>
      <c r="S51" s="202">
        <v>0</v>
      </c>
      <c r="T51" s="202">
        <v>0</v>
      </c>
      <c r="U51" s="202">
        <v>1.5</v>
      </c>
      <c r="V51" s="202">
        <v>3.47</v>
      </c>
      <c r="W51" s="202">
        <v>0.42</v>
      </c>
      <c r="X51" s="202">
        <v>0.94</v>
      </c>
      <c r="Y51" s="202">
        <v>0</v>
      </c>
      <c r="Z51" s="202">
        <v>58.57</v>
      </c>
      <c r="AA51" s="202">
        <v>19.91</v>
      </c>
      <c r="AB51" s="202">
        <v>0</v>
      </c>
      <c r="AC51" s="202">
        <v>5.0199999999999996</v>
      </c>
      <c r="AD51" s="202">
        <v>1.66</v>
      </c>
      <c r="AE51" s="202">
        <v>0</v>
      </c>
      <c r="AF51" s="202">
        <v>0</v>
      </c>
      <c r="AG51" s="202">
        <v>0</v>
      </c>
      <c r="AH51" s="202">
        <v>0</v>
      </c>
      <c r="AI51" s="202">
        <v>63.62</v>
      </c>
      <c r="AJ51" s="202">
        <v>0</v>
      </c>
      <c r="AK51" s="202">
        <v>63.08</v>
      </c>
      <c r="AL51" s="202">
        <v>6.53</v>
      </c>
      <c r="AM51" s="202">
        <v>0</v>
      </c>
      <c r="AN51" s="202">
        <v>0</v>
      </c>
      <c r="AO51" s="202">
        <v>128.34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12.66</v>
      </c>
      <c r="E52" s="202">
        <v>0</v>
      </c>
      <c r="F52" s="202">
        <v>0</v>
      </c>
      <c r="G52" s="202">
        <v>21.23</v>
      </c>
      <c r="H52" s="202">
        <v>0</v>
      </c>
      <c r="I52" s="202">
        <v>0</v>
      </c>
      <c r="J52" s="202">
        <v>27.59</v>
      </c>
      <c r="K52" s="202">
        <v>0.14000000000000001</v>
      </c>
      <c r="L52" s="202">
        <v>367.51</v>
      </c>
      <c r="M52" s="202">
        <v>0.44</v>
      </c>
      <c r="N52" s="202">
        <v>1.1200000000000001</v>
      </c>
      <c r="O52" s="202">
        <v>0</v>
      </c>
      <c r="P52" s="202">
        <v>0.99</v>
      </c>
      <c r="Q52" s="202">
        <v>2.85</v>
      </c>
      <c r="R52" s="202">
        <v>0</v>
      </c>
      <c r="S52" s="202">
        <v>0</v>
      </c>
      <c r="T52" s="202">
        <v>0</v>
      </c>
      <c r="U52" s="202">
        <v>1.5</v>
      </c>
      <c r="V52" s="202">
        <v>3.47</v>
      </c>
      <c r="W52" s="202">
        <v>0.42</v>
      </c>
      <c r="X52" s="202">
        <v>0.94</v>
      </c>
      <c r="Y52" s="202">
        <v>0</v>
      </c>
      <c r="Z52" s="202">
        <v>58.57</v>
      </c>
      <c r="AA52" s="202">
        <v>19.91</v>
      </c>
      <c r="AB52" s="202">
        <v>0</v>
      </c>
      <c r="AC52" s="202">
        <v>5.0199999999999996</v>
      </c>
      <c r="AD52" s="202">
        <v>1.66</v>
      </c>
      <c r="AE52" s="202">
        <v>0</v>
      </c>
      <c r="AF52" s="202">
        <v>0</v>
      </c>
      <c r="AG52" s="202">
        <v>0</v>
      </c>
      <c r="AH52" s="202">
        <v>0</v>
      </c>
      <c r="AI52" s="202">
        <v>63.62</v>
      </c>
      <c r="AJ52" s="202">
        <v>0</v>
      </c>
      <c r="AK52" s="202">
        <v>63.08</v>
      </c>
      <c r="AL52" s="202">
        <v>6.53</v>
      </c>
      <c r="AM52" s="202">
        <v>0</v>
      </c>
      <c r="AN52" s="202">
        <v>0</v>
      </c>
      <c r="AO52" s="202">
        <v>128.34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0.64</v>
      </c>
      <c r="E53" s="202">
        <v>0</v>
      </c>
      <c r="F53" s="202">
        <v>0</v>
      </c>
      <c r="G53" s="202">
        <v>21.23</v>
      </c>
      <c r="H53" s="202">
        <v>0</v>
      </c>
      <c r="I53" s="202">
        <v>0</v>
      </c>
      <c r="J53" s="202">
        <v>27.59</v>
      </c>
      <c r="K53" s="202">
        <v>0.14000000000000001</v>
      </c>
      <c r="L53" s="202">
        <v>367.51</v>
      </c>
      <c r="M53" s="202">
        <v>0.44</v>
      </c>
      <c r="N53" s="202">
        <v>1.1200000000000001</v>
      </c>
      <c r="O53" s="202">
        <v>0</v>
      </c>
      <c r="P53" s="202">
        <v>0.99</v>
      </c>
      <c r="Q53" s="202">
        <v>2.85</v>
      </c>
      <c r="R53" s="202">
        <v>0</v>
      </c>
      <c r="S53" s="202">
        <v>0</v>
      </c>
      <c r="T53" s="202">
        <v>0</v>
      </c>
      <c r="U53" s="202">
        <v>1.5</v>
      </c>
      <c r="V53" s="202">
        <v>3.47</v>
      </c>
      <c r="W53" s="202">
        <v>0.42</v>
      </c>
      <c r="X53" s="202">
        <v>0.94</v>
      </c>
      <c r="Y53" s="202">
        <v>0</v>
      </c>
      <c r="Z53" s="202">
        <v>58.57</v>
      </c>
      <c r="AA53" s="202">
        <v>19.91</v>
      </c>
      <c r="AB53" s="202">
        <v>0</v>
      </c>
      <c r="AC53" s="202">
        <v>5.0199999999999996</v>
      </c>
      <c r="AD53" s="202">
        <v>1.66</v>
      </c>
      <c r="AE53" s="202">
        <v>0</v>
      </c>
      <c r="AF53" s="202">
        <v>0</v>
      </c>
      <c r="AG53" s="202">
        <v>0</v>
      </c>
      <c r="AH53" s="202">
        <v>0</v>
      </c>
      <c r="AI53" s="202">
        <v>63.62</v>
      </c>
      <c r="AJ53" s="202">
        <v>0</v>
      </c>
      <c r="AK53" s="202">
        <v>63.08</v>
      </c>
      <c r="AL53" s="202">
        <v>6.53</v>
      </c>
      <c r="AM53" s="202">
        <v>0</v>
      </c>
      <c r="AN53" s="202">
        <v>0</v>
      </c>
      <c r="AO53" s="202">
        <v>128.34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1.29</v>
      </c>
      <c r="E54" s="202">
        <v>0</v>
      </c>
      <c r="F54" s="202">
        <v>0</v>
      </c>
      <c r="G54" s="202">
        <v>21.23</v>
      </c>
      <c r="H54" s="202">
        <v>0</v>
      </c>
      <c r="I54" s="202">
        <v>0</v>
      </c>
      <c r="J54" s="202">
        <v>27.59</v>
      </c>
      <c r="K54" s="202">
        <v>0.14000000000000001</v>
      </c>
      <c r="L54" s="202">
        <v>367.51</v>
      </c>
      <c r="M54" s="202">
        <v>0.44</v>
      </c>
      <c r="N54" s="202">
        <v>1.1200000000000001</v>
      </c>
      <c r="O54" s="202">
        <v>0</v>
      </c>
      <c r="P54" s="202">
        <v>0.99</v>
      </c>
      <c r="Q54" s="202">
        <v>2.85</v>
      </c>
      <c r="R54" s="202">
        <v>0</v>
      </c>
      <c r="S54" s="202">
        <v>0</v>
      </c>
      <c r="T54" s="202">
        <v>0</v>
      </c>
      <c r="U54" s="202">
        <v>1.5</v>
      </c>
      <c r="V54" s="202">
        <v>3.47</v>
      </c>
      <c r="W54" s="202">
        <v>0.42</v>
      </c>
      <c r="X54" s="202">
        <v>0.94</v>
      </c>
      <c r="Y54" s="202">
        <v>0</v>
      </c>
      <c r="Z54" s="202">
        <v>58.57</v>
      </c>
      <c r="AA54" s="202">
        <v>19.91</v>
      </c>
      <c r="AB54" s="202">
        <v>0</v>
      </c>
      <c r="AC54" s="202">
        <v>5.0199999999999996</v>
      </c>
      <c r="AD54" s="202">
        <v>1.66</v>
      </c>
      <c r="AE54" s="202">
        <v>0</v>
      </c>
      <c r="AF54" s="202">
        <v>0</v>
      </c>
      <c r="AG54" s="202">
        <v>0</v>
      </c>
      <c r="AH54" s="202">
        <v>0</v>
      </c>
      <c r="AI54" s="202">
        <v>63.62</v>
      </c>
      <c r="AJ54" s="202">
        <v>0</v>
      </c>
      <c r="AK54" s="202">
        <v>63.08</v>
      </c>
      <c r="AL54" s="202">
        <v>6.53</v>
      </c>
      <c r="AM54" s="202">
        <v>0</v>
      </c>
      <c r="AN54" s="202">
        <v>0</v>
      </c>
      <c r="AO54" s="202">
        <v>128.34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1.29</v>
      </c>
      <c r="E55" s="202">
        <v>0</v>
      </c>
      <c r="F55" s="202">
        <v>0</v>
      </c>
      <c r="G55" s="202">
        <v>21.23</v>
      </c>
      <c r="H55" s="202">
        <v>0</v>
      </c>
      <c r="I55" s="202">
        <v>0</v>
      </c>
      <c r="J55" s="202">
        <v>27.59</v>
      </c>
      <c r="K55" s="202">
        <v>0.14000000000000001</v>
      </c>
      <c r="L55" s="202">
        <v>367.51</v>
      </c>
      <c r="M55" s="202">
        <v>0.44</v>
      </c>
      <c r="N55" s="202">
        <v>1.1200000000000001</v>
      </c>
      <c r="O55" s="202">
        <v>0</v>
      </c>
      <c r="P55" s="202">
        <v>0.99</v>
      </c>
      <c r="Q55" s="202">
        <v>2.85</v>
      </c>
      <c r="R55" s="202">
        <v>0</v>
      </c>
      <c r="S55" s="202">
        <v>0</v>
      </c>
      <c r="T55" s="202">
        <v>0</v>
      </c>
      <c r="U55" s="202">
        <v>1.5</v>
      </c>
      <c r="V55" s="202">
        <v>3.47</v>
      </c>
      <c r="W55" s="202">
        <v>0.42</v>
      </c>
      <c r="X55" s="202">
        <v>0.94</v>
      </c>
      <c r="Y55" s="202">
        <v>0</v>
      </c>
      <c r="Z55" s="202">
        <v>58.57</v>
      </c>
      <c r="AA55" s="202">
        <v>19.91</v>
      </c>
      <c r="AB55" s="202">
        <v>0</v>
      </c>
      <c r="AC55" s="202">
        <v>5.0199999999999996</v>
      </c>
      <c r="AD55" s="202">
        <v>1.66</v>
      </c>
      <c r="AE55" s="202">
        <v>0</v>
      </c>
      <c r="AF55" s="202">
        <v>0</v>
      </c>
      <c r="AG55" s="202">
        <v>0</v>
      </c>
      <c r="AH55" s="202">
        <v>0</v>
      </c>
      <c r="AI55" s="202">
        <v>63.62</v>
      </c>
      <c r="AJ55" s="202">
        <v>0</v>
      </c>
      <c r="AK55" s="202">
        <v>63.08</v>
      </c>
      <c r="AL55" s="202">
        <v>6.53</v>
      </c>
      <c r="AM55" s="202">
        <v>0</v>
      </c>
      <c r="AN55" s="202">
        <v>0</v>
      </c>
      <c r="AO55" s="202">
        <v>128.34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1.29</v>
      </c>
      <c r="E56" s="202">
        <v>0</v>
      </c>
      <c r="F56" s="202">
        <v>0</v>
      </c>
      <c r="G56" s="202">
        <v>21.23</v>
      </c>
      <c r="H56" s="202">
        <v>0</v>
      </c>
      <c r="I56" s="202">
        <v>0</v>
      </c>
      <c r="J56" s="202">
        <v>27.59</v>
      </c>
      <c r="K56" s="202">
        <v>0.14000000000000001</v>
      </c>
      <c r="L56" s="202">
        <v>367.51</v>
      </c>
      <c r="M56" s="202">
        <v>0.44</v>
      </c>
      <c r="N56" s="202">
        <v>1.1200000000000001</v>
      </c>
      <c r="O56" s="202">
        <v>0</v>
      </c>
      <c r="P56" s="202">
        <v>0.99</v>
      </c>
      <c r="Q56" s="202">
        <v>2.85</v>
      </c>
      <c r="R56" s="202">
        <v>0</v>
      </c>
      <c r="S56" s="202">
        <v>0</v>
      </c>
      <c r="T56" s="202">
        <v>0</v>
      </c>
      <c r="U56" s="202">
        <v>1.5</v>
      </c>
      <c r="V56" s="202">
        <v>3.47</v>
      </c>
      <c r="W56" s="202">
        <v>0.42</v>
      </c>
      <c r="X56" s="202">
        <v>0.94</v>
      </c>
      <c r="Y56" s="202">
        <v>0</v>
      </c>
      <c r="Z56" s="202">
        <v>58.57</v>
      </c>
      <c r="AA56" s="202">
        <v>19.91</v>
      </c>
      <c r="AB56" s="202">
        <v>0</v>
      </c>
      <c r="AC56" s="202">
        <v>5.0199999999999996</v>
      </c>
      <c r="AD56" s="202">
        <v>1.66</v>
      </c>
      <c r="AE56" s="202">
        <v>0</v>
      </c>
      <c r="AF56" s="202">
        <v>0</v>
      </c>
      <c r="AG56" s="202">
        <v>0</v>
      </c>
      <c r="AH56" s="202">
        <v>0</v>
      </c>
      <c r="AI56" s="202">
        <v>63.62</v>
      </c>
      <c r="AJ56" s="202">
        <v>0</v>
      </c>
      <c r="AK56" s="202">
        <v>63.08</v>
      </c>
      <c r="AL56" s="202">
        <v>6.53</v>
      </c>
      <c r="AM56" s="202">
        <v>0</v>
      </c>
      <c r="AN56" s="202">
        <v>0</v>
      </c>
      <c r="AO56" s="202">
        <v>128.34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1.29</v>
      </c>
      <c r="E57" s="202">
        <v>0</v>
      </c>
      <c r="F57" s="202">
        <v>0</v>
      </c>
      <c r="G57" s="202">
        <v>21.23</v>
      </c>
      <c r="H57" s="202">
        <v>0</v>
      </c>
      <c r="I57" s="202">
        <v>0</v>
      </c>
      <c r="J57" s="202">
        <v>27.59</v>
      </c>
      <c r="K57" s="202">
        <v>0.14000000000000001</v>
      </c>
      <c r="L57" s="202">
        <v>367.51</v>
      </c>
      <c r="M57" s="202">
        <v>0.44</v>
      </c>
      <c r="N57" s="202">
        <v>1.1200000000000001</v>
      </c>
      <c r="O57" s="202">
        <v>0</v>
      </c>
      <c r="P57" s="202">
        <v>0.99</v>
      </c>
      <c r="Q57" s="202">
        <v>2.85</v>
      </c>
      <c r="R57" s="202">
        <v>0</v>
      </c>
      <c r="S57" s="202">
        <v>0</v>
      </c>
      <c r="T57" s="202">
        <v>0</v>
      </c>
      <c r="U57" s="202">
        <v>2.33</v>
      </c>
      <c r="V57" s="202">
        <v>3.47</v>
      </c>
      <c r="W57" s="202">
        <v>0.42</v>
      </c>
      <c r="X57" s="202">
        <v>0.94</v>
      </c>
      <c r="Y57" s="202">
        <v>0</v>
      </c>
      <c r="Z57" s="202">
        <v>58.57</v>
      </c>
      <c r="AA57" s="202">
        <v>19.920000000000002</v>
      </c>
      <c r="AB57" s="202">
        <v>0</v>
      </c>
      <c r="AC57" s="202">
        <v>5.0199999999999996</v>
      </c>
      <c r="AD57" s="202">
        <v>1.66</v>
      </c>
      <c r="AE57" s="202">
        <v>0</v>
      </c>
      <c r="AF57" s="202">
        <v>0</v>
      </c>
      <c r="AG57" s="202">
        <v>0</v>
      </c>
      <c r="AH57" s="202">
        <v>0</v>
      </c>
      <c r="AI57" s="202">
        <v>63.62</v>
      </c>
      <c r="AJ57" s="202">
        <v>0</v>
      </c>
      <c r="AK57" s="202">
        <v>63.08</v>
      </c>
      <c r="AL57" s="202">
        <v>6.53</v>
      </c>
      <c r="AM57" s="202">
        <v>0</v>
      </c>
      <c r="AN57" s="202">
        <v>0</v>
      </c>
      <c r="AO57" s="202">
        <v>128.34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1.29</v>
      </c>
      <c r="E58" s="202">
        <v>0</v>
      </c>
      <c r="F58" s="202">
        <v>0</v>
      </c>
      <c r="G58" s="202">
        <v>21.23</v>
      </c>
      <c r="H58" s="202">
        <v>0</v>
      </c>
      <c r="I58" s="202">
        <v>0</v>
      </c>
      <c r="J58" s="202">
        <v>27.59</v>
      </c>
      <c r="K58" s="202">
        <v>0.14000000000000001</v>
      </c>
      <c r="L58" s="202">
        <v>367.51</v>
      </c>
      <c r="M58" s="202">
        <v>0.44</v>
      </c>
      <c r="N58" s="202">
        <v>1.1200000000000001</v>
      </c>
      <c r="O58" s="202">
        <v>0</v>
      </c>
      <c r="P58" s="202">
        <v>0.99</v>
      </c>
      <c r="Q58" s="202">
        <v>2.85</v>
      </c>
      <c r="R58" s="202">
        <v>0</v>
      </c>
      <c r="S58" s="202">
        <v>0</v>
      </c>
      <c r="T58" s="202">
        <v>0</v>
      </c>
      <c r="U58" s="202">
        <v>1.69</v>
      </c>
      <c r="V58" s="202">
        <v>0.2</v>
      </c>
      <c r="W58" s="202">
        <v>0.42</v>
      </c>
      <c r="X58" s="202">
        <v>0.94</v>
      </c>
      <c r="Y58" s="202">
        <v>0</v>
      </c>
      <c r="Z58" s="202">
        <v>4.6100000000000003</v>
      </c>
      <c r="AA58" s="202">
        <v>0.85</v>
      </c>
      <c r="AB58" s="202">
        <v>0</v>
      </c>
      <c r="AC58" s="202">
        <v>5.0199999999999996</v>
      </c>
      <c r="AD58" s="202">
        <v>1.66</v>
      </c>
      <c r="AE58" s="202">
        <v>0</v>
      </c>
      <c r="AF58" s="202">
        <v>0</v>
      </c>
      <c r="AG58" s="202">
        <v>0</v>
      </c>
      <c r="AH58" s="202">
        <v>0</v>
      </c>
      <c r="AI58" s="202">
        <v>63.62</v>
      </c>
      <c r="AJ58" s="202">
        <v>0</v>
      </c>
      <c r="AK58" s="202">
        <v>63.08</v>
      </c>
      <c r="AL58" s="202">
        <v>6.53</v>
      </c>
      <c r="AM58" s="202">
        <v>0</v>
      </c>
      <c r="AN58" s="202">
        <v>0</v>
      </c>
      <c r="AO58" s="202">
        <v>128.34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1.29</v>
      </c>
      <c r="E59" s="202">
        <v>0</v>
      </c>
      <c r="F59" s="202">
        <v>0</v>
      </c>
      <c r="G59" s="202">
        <v>21.23</v>
      </c>
      <c r="H59" s="202">
        <v>0</v>
      </c>
      <c r="I59" s="202">
        <v>0</v>
      </c>
      <c r="J59" s="202">
        <v>27.75</v>
      </c>
      <c r="K59" s="202">
        <v>0.14000000000000001</v>
      </c>
      <c r="L59" s="202">
        <v>367.51</v>
      </c>
      <c r="M59" s="202">
        <v>0.44</v>
      </c>
      <c r="N59" s="202">
        <v>1.1200000000000001</v>
      </c>
      <c r="O59" s="202">
        <v>0</v>
      </c>
      <c r="P59" s="202">
        <v>0.99</v>
      </c>
      <c r="Q59" s="202">
        <v>2.85</v>
      </c>
      <c r="R59" s="202">
        <v>0</v>
      </c>
      <c r="S59" s="202">
        <v>0</v>
      </c>
      <c r="T59" s="202">
        <v>0</v>
      </c>
      <c r="U59" s="202">
        <v>1.71</v>
      </c>
      <c r="V59" s="202">
        <v>0.2</v>
      </c>
      <c r="W59" s="202">
        <v>0.42</v>
      </c>
      <c r="X59" s="202">
        <v>0.88</v>
      </c>
      <c r="Y59" s="202">
        <v>0</v>
      </c>
      <c r="Z59" s="202">
        <v>0</v>
      </c>
      <c r="AA59" s="202">
        <v>0</v>
      </c>
      <c r="AB59" s="202">
        <v>0</v>
      </c>
      <c r="AC59" s="202">
        <v>5.6</v>
      </c>
      <c r="AD59" s="202">
        <v>1.66</v>
      </c>
      <c r="AE59" s="202">
        <v>0</v>
      </c>
      <c r="AF59" s="202">
        <v>0</v>
      </c>
      <c r="AG59" s="202">
        <v>0</v>
      </c>
      <c r="AH59" s="202">
        <v>0</v>
      </c>
      <c r="AI59" s="202">
        <v>63.62</v>
      </c>
      <c r="AJ59" s="202">
        <v>0</v>
      </c>
      <c r="AK59" s="202">
        <v>63.08</v>
      </c>
      <c r="AL59" s="202">
        <v>6.53</v>
      </c>
      <c r="AM59" s="202">
        <v>0</v>
      </c>
      <c r="AN59" s="202">
        <v>0</v>
      </c>
      <c r="AO59" s="202">
        <v>128.34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1.29</v>
      </c>
      <c r="E60" s="202">
        <v>0</v>
      </c>
      <c r="F60" s="202">
        <v>0</v>
      </c>
      <c r="G60" s="202">
        <v>21.23</v>
      </c>
      <c r="H60" s="202">
        <v>0</v>
      </c>
      <c r="I60" s="202">
        <v>0</v>
      </c>
      <c r="J60" s="202">
        <v>27.75</v>
      </c>
      <c r="K60" s="202">
        <v>0.14000000000000001</v>
      </c>
      <c r="L60" s="202">
        <v>367.51</v>
      </c>
      <c r="M60" s="202">
        <v>0.44</v>
      </c>
      <c r="N60" s="202">
        <v>1.1200000000000001</v>
      </c>
      <c r="O60" s="202">
        <v>0</v>
      </c>
      <c r="P60" s="202">
        <v>0.99</v>
      </c>
      <c r="Q60" s="202">
        <v>2.85</v>
      </c>
      <c r="R60" s="202">
        <v>0</v>
      </c>
      <c r="S60" s="202">
        <v>0</v>
      </c>
      <c r="T60" s="202">
        <v>0</v>
      </c>
      <c r="U60" s="202">
        <v>1.75</v>
      </c>
      <c r="V60" s="202">
        <v>0.2</v>
      </c>
      <c r="W60" s="202">
        <v>0.42</v>
      </c>
      <c r="X60" s="202">
        <v>0.88</v>
      </c>
      <c r="Y60" s="202">
        <v>0</v>
      </c>
      <c r="Z60" s="202">
        <v>0</v>
      </c>
      <c r="AA60" s="202">
        <v>0</v>
      </c>
      <c r="AB60" s="202">
        <v>0</v>
      </c>
      <c r="AC60" s="202">
        <v>5.6</v>
      </c>
      <c r="AD60" s="202">
        <v>1.66</v>
      </c>
      <c r="AE60" s="202">
        <v>0</v>
      </c>
      <c r="AF60" s="202">
        <v>0</v>
      </c>
      <c r="AG60" s="202">
        <v>0</v>
      </c>
      <c r="AH60" s="202">
        <v>0</v>
      </c>
      <c r="AI60" s="202">
        <v>63.62</v>
      </c>
      <c r="AJ60" s="202">
        <v>0</v>
      </c>
      <c r="AK60" s="202">
        <v>63.08</v>
      </c>
      <c r="AL60" s="202">
        <v>6.53</v>
      </c>
      <c r="AM60" s="202">
        <v>0</v>
      </c>
      <c r="AN60" s="202">
        <v>0</v>
      </c>
      <c r="AO60" s="202">
        <v>128.34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1.29</v>
      </c>
      <c r="E61" s="202">
        <v>0</v>
      </c>
      <c r="F61" s="202">
        <v>0</v>
      </c>
      <c r="G61" s="202">
        <v>21.23</v>
      </c>
      <c r="H61" s="202">
        <v>0</v>
      </c>
      <c r="I61" s="202">
        <v>0</v>
      </c>
      <c r="J61" s="202">
        <v>27.75</v>
      </c>
      <c r="K61" s="202">
        <v>0.14000000000000001</v>
      </c>
      <c r="L61" s="202">
        <v>367.51</v>
      </c>
      <c r="M61" s="202">
        <v>0.44</v>
      </c>
      <c r="N61" s="202">
        <v>1.1200000000000001</v>
      </c>
      <c r="O61" s="202">
        <v>0</v>
      </c>
      <c r="P61" s="202">
        <v>0.99</v>
      </c>
      <c r="Q61" s="202">
        <v>2.85</v>
      </c>
      <c r="R61" s="202">
        <v>0</v>
      </c>
      <c r="S61" s="202">
        <v>0</v>
      </c>
      <c r="T61" s="202">
        <v>0</v>
      </c>
      <c r="U61" s="202">
        <v>2.1</v>
      </c>
      <c r="V61" s="202">
        <v>0.2</v>
      </c>
      <c r="W61" s="202">
        <v>0.42</v>
      </c>
      <c r="X61" s="202">
        <v>0.88</v>
      </c>
      <c r="Y61" s="202">
        <v>0</v>
      </c>
      <c r="Z61" s="202">
        <v>2.4</v>
      </c>
      <c r="AA61" s="202">
        <v>0.85</v>
      </c>
      <c r="AB61" s="202">
        <v>0</v>
      </c>
      <c r="AC61" s="202">
        <v>5.6</v>
      </c>
      <c r="AD61" s="202">
        <v>1.66</v>
      </c>
      <c r="AE61" s="202">
        <v>0</v>
      </c>
      <c r="AF61" s="202">
        <v>0</v>
      </c>
      <c r="AG61" s="202">
        <v>0</v>
      </c>
      <c r="AH61" s="202">
        <v>0</v>
      </c>
      <c r="AI61" s="202">
        <v>63.62</v>
      </c>
      <c r="AJ61" s="202">
        <v>0</v>
      </c>
      <c r="AK61" s="202">
        <v>63.08</v>
      </c>
      <c r="AL61" s="202">
        <v>6.53</v>
      </c>
      <c r="AM61" s="202">
        <v>0</v>
      </c>
      <c r="AN61" s="202">
        <v>0</v>
      </c>
      <c r="AO61" s="202">
        <v>128.34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1.29</v>
      </c>
      <c r="E62" s="202">
        <v>0</v>
      </c>
      <c r="F62" s="202">
        <v>0</v>
      </c>
      <c r="G62" s="202">
        <v>21.23</v>
      </c>
      <c r="H62" s="202">
        <v>0</v>
      </c>
      <c r="I62" s="202">
        <v>0</v>
      </c>
      <c r="J62" s="202">
        <v>27.75</v>
      </c>
      <c r="K62" s="202">
        <v>0.14000000000000001</v>
      </c>
      <c r="L62" s="202">
        <v>367.51</v>
      </c>
      <c r="M62" s="202">
        <v>0.44</v>
      </c>
      <c r="N62" s="202">
        <v>1.1200000000000001</v>
      </c>
      <c r="O62" s="202">
        <v>0</v>
      </c>
      <c r="P62" s="202">
        <v>0.99</v>
      </c>
      <c r="Q62" s="202">
        <v>2.85</v>
      </c>
      <c r="R62" s="202">
        <v>0</v>
      </c>
      <c r="S62" s="202">
        <v>0</v>
      </c>
      <c r="T62" s="202">
        <v>0</v>
      </c>
      <c r="U62" s="202">
        <v>2.14</v>
      </c>
      <c r="V62" s="202">
        <v>0.2</v>
      </c>
      <c r="W62" s="202">
        <v>0.37</v>
      </c>
      <c r="X62" s="202">
        <v>0.94</v>
      </c>
      <c r="Y62" s="202">
        <v>0</v>
      </c>
      <c r="Z62" s="202">
        <v>2.4</v>
      </c>
      <c r="AA62" s="202">
        <v>0.85</v>
      </c>
      <c r="AB62" s="202">
        <v>0</v>
      </c>
      <c r="AC62" s="202">
        <v>5.6</v>
      </c>
      <c r="AD62" s="202">
        <v>1.66</v>
      </c>
      <c r="AE62" s="202">
        <v>0</v>
      </c>
      <c r="AF62" s="202">
        <v>0</v>
      </c>
      <c r="AG62" s="202">
        <v>0</v>
      </c>
      <c r="AH62" s="202">
        <v>0</v>
      </c>
      <c r="AI62" s="202">
        <v>63.62</v>
      </c>
      <c r="AJ62" s="202">
        <v>0</v>
      </c>
      <c r="AK62" s="202">
        <v>63.08</v>
      </c>
      <c r="AL62" s="202">
        <v>6.53</v>
      </c>
      <c r="AM62" s="202">
        <v>0</v>
      </c>
      <c r="AN62" s="202">
        <v>0</v>
      </c>
      <c r="AO62" s="202">
        <v>128.34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1.29</v>
      </c>
      <c r="E63" s="202">
        <v>0</v>
      </c>
      <c r="F63" s="202">
        <v>0</v>
      </c>
      <c r="G63" s="202">
        <v>21.23</v>
      </c>
      <c r="H63" s="202">
        <v>0</v>
      </c>
      <c r="I63" s="202">
        <v>0</v>
      </c>
      <c r="J63" s="202">
        <v>27.75</v>
      </c>
      <c r="K63" s="202">
        <v>0.14000000000000001</v>
      </c>
      <c r="L63" s="202">
        <v>367.51</v>
      </c>
      <c r="M63" s="202">
        <v>0.44</v>
      </c>
      <c r="N63" s="202">
        <v>1.1200000000000001</v>
      </c>
      <c r="O63" s="202">
        <v>0</v>
      </c>
      <c r="P63" s="202">
        <v>0.99</v>
      </c>
      <c r="Q63" s="202">
        <v>2.85</v>
      </c>
      <c r="R63" s="202">
        <v>0</v>
      </c>
      <c r="S63" s="202">
        <v>0</v>
      </c>
      <c r="T63" s="202">
        <v>0</v>
      </c>
      <c r="U63" s="202">
        <v>2.1800000000000002</v>
      </c>
      <c r="V63" s="202">
        <v>0.2</v>
      </c>
      <c r="W63" s="202">
        <v>0.42</v>
      </c>
      <c r="X63" s="202">
        <v>0.94</v>
      </c>
      <c r="Y63" s="202">
        <v>0</v>
      </c>
      <c r="Z63" s="202">
        <v>2.4</v>
      </c>
      <c r="AA63" s="202">
        <v>0.85</v>
      </c>
      <c r="AB63" s="202">
        <v>0</v>
      </c>
      <c r="AC63" s="202">
        <v>5.6</v>
      </c>
      <c r="AD63" s="202">
        <v>1.66</v>
      </c>
      <c r="AE63" s="202">
        <v>0</v>
      </c>
      <c r="AF63" s="202">
        <v>0</v>
      </c>
      <c r="AG63" s="202">
        <v>0</v>
      </c>
      <c r="AH63" s="202">
        <v>0</v>
      </c>
      <c r="AI63" s="202">
        <v>63.62</v>
      </c>
      <c r="AJ63" s="202">
        <v>0</v>
      </c>
      <c r="AK63" s="202">
        <v>63.08</v>
      </c>
      <c r="AL63" s="202">
        <v>6.53</v>
      </c>
      <c r="AM63" s="202">
        <v>0</v>
      </c>
      <c r="AN63" s="202">
        <v>0</v>
      </c>
      <c r="AO63" s="202">
        <v>128.34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1.29</v>
      </c>
      <c r="E64" s="202">
        <v>0</v>
      </c>
      <c r="F64" s="202">
        <v>0</v>
      </c>
      <c r="G64" s="202">
        <v>21.23</v>
      </c>
      <c r="H64" s="202">
        <v>0</v>
      </c>
      <c r="I64" s="202">
        <v>0</v>
      </c>
      <c r="J64" s="202">
        <v>27.75</v>
      </c>
      <c r="K64" s="202">
        <v>0.14000000000000001</v>
      </c>
      <c r="L64" s="202">
        <v>367.51</v>
      </c>
      <c r="M64" s="202">
        <v>0.44</v>
      </c>
      <c r="N64" s="202">
        <v>1.1200000000000001</v>
      </c>
      <c r="O64" s="202">
        <v>0</v>
      </c>
      <c r="P64" s="202">
        <v>0.99</v>
      </c>
      <c r="Q64" s="202">
        <v>2.85</v>
      </c>
      <c r="R64" s="202">
        <v>0</v>
      </c>
      <c r="S64" s="202">
        <v>0</v>
      </c>
      <c r="T64" s="202">
        <v>0</v>
      </c>
      <c r="U64" s="202">
        <v>2.13</v>
      </c>
      <c r="V64" s="202">
        <v>0.2</v>
      </c>
      <c r="W64" s="202">
        <v>0.42</v>
      </c>
      <c r="X64" s="202">
        <v>0.94</v>
      </c>
      <c r="Y64" s="202">
        <v>0</v>
      </c>
      <c r="Z64" s="202">
        <v>2.4</v>
      </c>
      <c r="AA64" s="202">
        <v>0.85</v>
      </c>
      <c r="AB64" s="202">
        <v>0</v>
      </c>
      <c r="AC64" s="202">
        <v>5.6</v>
      </c>
      <c r="AD64" s="202">
        <v>1.66</v>
      </c>
      <c r="AE64" s="202">
        <v>0</v>
      </c>
      <c r="AF64" s="202">
        <v>0</v>
      </c>
      <c r="AG64" s="202">
        <v>0</v>
      </c>
      <c r="AH64" s="202">
        <v>0</v>
      </c>
      <c r="AI64" s="202">
        <v>63.62</v>
      </c>
      <c r="AJ64" s="202">
        <v>0</v>
      </c>
      <c r="AK64" s="202">
        <v>63.08</v>
      </c>
      <c r="AL64" s="202">
        <v>6.53</v>
      </c>
      <c r="AM64" s="202">
        <v>0</v>
      </c>
      <c r="AN64" s="202">
        <v>0</v>
      </c>
      <c r="AO64" s="202">
        <v>128.34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1.29</v>
      </c>
      <c r="E65" s="202">
        <v>0</v>
      </c>
      <c r="F65" s="202">
        <v>0</v>
      </c>
      <c r="G65" s="202">
        <v>21.23</v>
      </c>
      <c r="H65" s="202">
        <v>0</v>
      </c>
      <c r="I65" s="202">
        <v>0</v>
      </c>
      <c r="J65" s="202">
        <v>27.75</v>
      </c>
      <c r="K65" s="202">
        <v>0.14000000000000001</v>
      </c>
      <c r="L65" s="202">
        <v>194.51</v>
      </c>
      <c r="M65" s="202">
        <v>0.44</v>
      </c>
      <c r="N65" s="202">
        <v>1.1200000000000001</v>
      </c>
      <c r="O65" s="202">
        <v>0</v>
      </c>
      <c r="P65" s="202">
        <v>0.99</v>
      </c>
      <c r="Q65" s="202">
        <v>0</v>
      </c>
      <c r="R65" s="202">
        <v>0</v>
      </c>
      <c r="S65" s="202">
        <v>0</v>
      </c>
      <c r="T65" s="202">
        <v>0</v>
      </c>
      <c r="U65" s="202">
        <v>1.9</v>
      </c>
      <c r="V65" s="202">
        <v>0.2</v>
      </c>
      <c r="W65" s="202">
        <v>0.42</v>
      </c>
      <c r="X65" s="202">
        <v>0.94</v>
      </c>
      <c r="Y65" s="202">
        <v>0</v>
      </c>
      <c r="Z65" s="202">
        <v>2.4</v>
      </c>
      <c r="AA65" s="202">
        <v>0.85</v>
      </c>
      <c r="AB65" s="202">
        <v>0</v>
      </c>
      <c r="AC65" s="202">
        <v>5.6</v>
      </c>
      <c r="AD65" s="202">
        <v>1.66</v>
      </c>
      <c r="AE65" s="202">
        <v>0</v>
      </c>
      <c r="AF65" s="202">
        <v>0</v>
      </c>
      <c r="AG65" s="202">
        <v>0</v>
      </c>
      <c r="AH65" s="202">
        <v>0</v>
      </c>
      <c r="AI65" s="202">
        <v>63.62</v>
      </c>
      <c r="AJ65" s="202">
        <v>0</v>
      </c>
      <c r="AK65" s="202">
        <v>63.08</v>
      </c>
      <c r="AL65" s="202">
        <v>6.53</v>
      </c>
      <c r="AM65" s="202">
        <v>0</v>
      </c>
      <c r="AN65" s="202">
        <v>0</v>
      </c>
      <c r="AO65" s="202">
        <v>128.34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1.29</v>
      </c>
      <c r="E66" s="202">
        <v>0</v>
      </c>
      <c r="F66" s="202">
        <v>0</v>
      </c>
      <c r="G66" s="202">
        <v>21.23</v>
      </c>
      <c r="H66" s="202">
        <v>0</v>
      </c>
      <c r="I66" s="202">
        <v>0</v>
      </c>
      <c r="J66" s="202">
        <v>27.75</v>
      </c>
      <c r="K66" s="202">
        <v>0.14000000000000001</v>
      </c>
      <c r="L66" s="202">
        <v>194.51</v>
      </c>
      <c r="M66" s="202">
        <v>0.44</v>
      </c>
      <c r="N66" s="202">
        <v>1.1200000000000001</v>
      </c>
      <c r="O66" s="202">
        <v>0</v>
      </c>
      <c r="P66" s="202">
        <v>0.99</v>
      </c>
      <c r="Q66" s="202">
        <v>0</v>
      </c>
      <c r="R66" s="202">
        <v>0</v>
      </c>
      <c r="S66" s="202">
        <v>0</v>
      </c>
      <c r="T66" s="202">
        <v>0</v>
      </c>
      <c r="U66" s="202">
        <v>1.9</v>
      </c>
      <c r="V66" s="202">
        <v>0.2</v>
      </c>
      <c r="W66" s="202">
        <v>0.42</v>
      </c>
      <c r="X66" s="202">
        <v>0.94</v>
      </c>
      <c r="Y66" s="202">
        <v>0</v>
      </c>
      <c r="Z66" s="202">
        <v>2.4</v>
      </c>
      <c r="AA66" s="202">
        <v>0.85</v>
      </c>
      <c r="AB66" s="202">
        <v>0</v>
      </c>
      <c r="AC66" s="202">
        <v>5.6</v>
      </c>
      <c r="AD66" s="202">
        <v>1.66</v>
      </c>
      <c r="AE66" s="202">
        <v>0</v>
      </c>
      <c r="AF66" s="202">
        <v>0</v>
      </c>
      <c r="AG66" s="202">
        <v>0</v>
      </c>
      <c r="AH66" s="202">
        <v>0</v>
      </c>
      <c r="AI66" s="202">
        <v>63.62</v>
      </c>
      <c r="AJ66" s="202">
        <v>0</v>
      </c>
      <c r="AK66" s="202">
        <v>63.08</v>
      </c>
      <c r="AL66" s="202">
        <v>6.53</v>
      </c>
      <c r="AM66" s="202">
        <v>0</v>
      </c>
      <c r="AN66" s="202">
        <v>0</v>
      </c>
      <c r="AO66" s="202">
        <v>128.34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1.29</v>
      </c>
      <c r="E67" s="202">
        <v>0</v>
      </c>
      <c r="F67" s="202">
        <v>0</v>
      </c>
      <c r="G67" s="202">
        <v>21.23</v>
      </c>
      <c r="H67" s="202">
        <v>0</v>
      </c>
      <c r="I67" s="202">
        <v>0</v>
      </c>
      <c r="J67" s="202">
        <v>27.75</v>
      </c>
      <c r="K67" s="202">
        <v>0.14000000000000001</v>
      </c>
      <c r="L67" s="202">
        <v>194.51</v>
      </c>
      <c r="M67" s="202">
        <v>0.44</v>
      </c>
      <c r="N67" s="202">
        <v>1.1200000000000001</v>
      </c>
      <c r="O67" s="202">
        <v>0</v>
      </c>
      <c r="P67" s="202">
        <v>0.99</v>
      </c>
      <c r="Q67" s="202">
        <v>0</v>
      </c>
      <c r="R67" s="202">
        <v>0</v>
      </c>
      <c r="S67" s="202">
        <v>0</v>
      </c>
      <c r="T67" s="202">
        <v>0</v>
      </c>
      <c r="U67" s="202">
        <v>2.77</v>
      </c>
      <c r="V67" s="202">
        <v>0.2</v>
      </c>
      <c r="W67" s="202">
        <v>0.42</v>
      </c>
      <c r="X67" s="202">
        <v>0.94</v>
      </c>
      <c r="Y67" s="202">
        <v>0</v>
      </c>
      <c r="Z67" s="202">
        <v>2.02</v>
      </c>
      <c r="AA67" s="202">
        <v>0.85</v>
      </c>
      <c r="AB67" s="202">
        <v>0</v>
      </c>
      <c r="AC67" s="202">
        <v>5.6</v>
      </c>
      <c r="AD67" s="202">
        <v>1.66</v>
      </c>
      <c r="AE67" s="202">
        <v>0</v>
      </c>
      <c r="AF67" s="202">
        <v>0</v>
      </c>
      <c r="AG67" s="202">
        <v>0</v>
      </c>
      <c r="AH67" s="202">
        <v>0</v>
      </c>
      <c r="AI67" s="202">
        <v>63.62</v>
      </c>
      <c r="AJ67" s="202">
        <v>0</v>
      </c>
      <c r="AK67" s="202">
        <v>63.08</v>
      </c>
      <c r="AL67" s="202">
        <v>6.53</v>
      </c>
      <c r="AM67" s="202">
        <v>0</v>
      </c>
      <c r="AN67" s="202">
        <v>0</v>
      </c>
      <c r="AO67" s="202">
        <v>128.34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1.29</v>
      </c>
      <c r="E68" s="202">
        <v>0</v>
      </c>
      <c r="F68" s="202">
        <v>0</v>
      </c>
      <c r="G68" s="202">
        <v>21.23</v>
      </c>
      <c r="H68" s="202">
        <v>0</v>
      </c>
      <c r="I68" s="202">
        <v>0</v>
      </c>
      <c r="J68" s="202">
        <v>27.75</v>
      </c>
      <c r="K68" s="202">
        <v>0.14000000000000001</v>
      </c>
      <c r="L68" s="202">
        <v>194.51</v>
      </c>
      <c r="M68" s="202">
        <v>0.44</v>
      </c>
      <c r="N68" s="202">
        <v>1.1200000000000001</v>
      </c>
      <c r="O68" s="202">
        <v>0</v>
      </c>
      <c r="P68" s="202">
        <v>0.99</v>
      </c>
      <c r="Q68" s="202">
        <v>0.08</v>
      </c>
      <c r="R68" s="202">
        <v>0</v>
      </c>
      <c r="S68" s="202">
        <v>0</v>
      </c>
      <c r="T68" s="202">
        <v>0</v>
      </c>
      <c r="U68" s="202">
        <v>1.95</v>
      </c>
      <c r="V68" s="202">
        <v>0.2</v>
      </c>
      <c r="W68" s="202">
        <v>0.42</v>
      </c>
      <c r="X68" s="202">
        <v>0.94</v>
      </c>
      <c r="Y68" s="202">
        <v>0</v>
      </c>
      <c r="Z68" s="202">
        <v>2.02</v>
      </c>
      <c r="AA68" s="202">
        <v>0.85</v>
      </c>
      <c r="AB68" s="202">
        <v>0</v>
      </c>
      <c r="AC68" s="202">
        <v>5.6</v>
      </c>
      <c r="AD68" s="202">
        <v>1.66</v>
      </c>
      <c r="AE68" s="202">
        <v>0</v>
      </c>
      <c r="AF68" s="202">
        <v>0</v>
      </c>
      <c r="AG68" s="202">
        <v>0</v>
      </c>
      <c r="AH68" s="202">
        <v>0</v>
      </c>
      <c r="AI68" s="202">
        <v>63.62</v>
      </c>
      <c r="AJ68" s="202">
        <v>0</v>
      </c>
      <c r="AK68" s="202">
        <v>63.08</v>
      </c>
      <c r="AL68" s="202">
        <v>6.53</v>
      </c>
      <c r="AM68" s="202">
        <v>0</v>
      </c>
      <c r="AN68" s="202">
        <v>0</v>
      </c>
      <c r="AO68" s="202">
        <v>128.34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1.29</v>
      </c>
      <c r="E69" s="202">
        <v>0</v>
      </c>
      <c r="F69" s="202">
        <v>0</v>
      </c>
      <c r="G69" s="202">
        <v>21.23</v>
      </c>
      <c r="H69" s="202">
        <v>0</v>
      </c>
      <c r="I69" s="202">
        <v>0</v>
      </c>
      <c r="J69" s="202">
        <v>27.75</v>
      </c>
      <c r="K69" s="202">
        <v>0.22</v>
      </c>
      <c r="L69" s="202">
        <v>194.51</v>
      </c>
      <c r="M69" s="202">
        <v>0.44</v>
      </c>
      <c r="N69" s="202">
        <v>1.1200000000000001</v>
      </c>
      <c r="O69" s="202">
        <v>0</v>
      </c>
      <c r="P69" s="202">
        <v>0.99</v>
      </c>
      <c r="Q69" s="202">
        <v>0.08</v>
      </c>
      <c r="R69" s="202">
        <v>0</v>
      </c>
      <c r="S69" s="202">
        <v>0</v>
      </c>
      <c r="T69" s="202">
        <v>0</v>
      </c>
      <c r="U69" s="202">
        <v>1.73</v>
      </c>
      <c r="V69" s="202">
        <v>0.2</v>
      </c>
      <c r="W69" s="202">
        <v>0.42</v>
      </c>
      <c r="X69" s="202">
        <v>0.94</v>
      </c>
      <c r="Y69" s="202">
        <v>0</v>
      </c>
      <c r="Z69" s="202">
        <v>2.02</v>
      </c>
      <c r="AA69" s="202">
        <v>0.85</v>
      </c>
      <c r="AB69" s="202">
        <v>0</v>
      </c>
      <c r="AC69" s="202">
        <v>5.6</v>
      </c>
      <c r="AD69" s="202">
        <v>1.66</v>
      </c>
      <c r="AE69" s="202">
        <v>0</v>
      </c>
      <c r="AF69" s="202">
        <v>0</v>
      </c>
      <c r="AG69" s="202">
        <v>0</v>
      </c>
      <c r="AH69" s="202">
        <v>0</v>
      </c>
      <c r="AI69" s="202">
        <v>63.62</v>
      </c>
      <c r="AJ69" s="202">
        <v>0</v>
      </c>
      <c r="AK69" s="202">
        <v>63.08</v>
      </c>
      <c r="AL69" s="202">
        <v>6.53</v>
      </c>
      <c r="AM69" s="202">
        <v>0</v>
      </c>
      <c r="AN69" s="202">
        <v>0</v>
      </c>
      <c r="AO69" s="202">
        <v>128.34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1.29</v>
      </c>
      <c r="E70" s="202">
        <v>0</v>
      </c>
      <c r="F70" s="202">
        <v>0</v>
      </c>
      <c r="G70" s="202">
        <v>21.23</v>
      </c>
      <c r="H70" s="202">
        <v>0</v>
      </c>
      <c r="I70" s="202">
        <v>0</v>
      </c>
      <c r="J70" s="202">
        <v>27.75</v>
      </c>
      <c r="K70" s="202">
        <v>0.14000000000000001</v>
      </c>
      <c r="L70" s="202">
        <v>194.51</v>
      </c>
      <c r="M70" s="202">
        <v>0.44</v>
      </c>
      <c r="N70" s="202">
        <v>1.1200000000000001</v>
      </c>
      <c r="O70" s="202">
        <v>0</v>
      </c>
      <c r="P70" s="202">
        <v>0.99</v>
      </c>
      <c r="Q70" s="202">
        <v>0.08</v>
      </c>
      <c r="R70" s="202">
        <v>0</v>
      </c>
      <c r="S70" s="202">
        <v>0</v>
      </c>
      <c r="T70" s="202">
        <v>0</v>
      </c>
      <c r="U70" s="202">
        <v>1.87</v>
      </c>
      <c r="V70" s="202">
        <v>0.2</v>
      </c>
      <c r="W70" s="202">
        <v>0.42</v>
      </c>
      <c r="X70" s="202">
        <v>0.94</v>
      </c>
      <c r="Y70" s="202">
        <v>0</v>
      </c>
      <c r="Z70" s="202">
        <v>2.02</v>
      </c>
      <c r="AA70" s="202">
        <v>0.85</v>
      </c>
      <c r="AB70" s="202">
        <v>0</v>
      </c>
      <c r="AC70" s="202">
        <v>5.6</v>
      </c>
      <c r="AD70" s="202">
        <v>1.66</v>
      </c>
      <c r="AE70" s="202">
        <v>0</v>
      </c>
      <c r="AF70" s="202">
        <v>0</v>
      </c>
      <c r="AG70" s="202">
        <v>0</v>
      </c>
      <c r="AH70" s="202">
        <v>0</v>
      </c>
      <c r="AI70" s="202">
        <v>63.62</v>
      </c>
      <c r="AJ70" s="202">
        <v>0</v>
      </c>
      <c r="AK70" s="202">
        <v>63.08</v>
      </c>
      <c r="AL70" s="202">
        <v>6.53</v>
      </c>
      <c r="AM70" s="202">
        <v>0</v>
      </c>
      <c r="AN70" s="202">
        <v>0</v>
      </c>
      <c r="AO70" s="202">
        <v>128.34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1.29</v>
      </c>
      <c r="E71" s="202">
        <v>0</v>
      </c>
      <c r="F71" s="202">
        <v>0</v>
      </c>
      <c r="G71" s="202">
        <v>21.23</v>
      </c>
      <c r="H71" s="202">
        <v>0</v>
      </c>
      <c r="I71" s="202">
        <v>0</v>
      </c>
      <c r="J71" s="202">
        <v>27.75</v>
      </c>
      <c r="K71" s="202">
        <v>0.14000000000000001</v>
      </c>
      <c r="L71" s="202">
        <v>76.89</v>
      </c>
      <c r="M71" s="202">
        <v>0.44</v>
      </c>
      <c r="N71" s="202">
        <v>1.1200000000000001</v>
      </c>
      <c r="O71" s="202">
        <v>0</v>
      </c>
      <c r="P71" s="202">
        <v>0.99</v>
      </c>
      <c r="Q71" s="202">
        <v>0.2</v>
      </c>
      <c r="R71" s="202">
        <v>0.17</v>
      </c>
      <c r="S71" s="202">
        <v>0</v>
      </c>
      <c r="T71" s="202">
        <v>0</v>
      </c>
      <c r="U71" s="202">
        <v>2.06</v>
      </c>
      <c r="V71" s="202">
        <v>0.2</v>
      </c>
      <c r="W71" s="202">
        <v>0.42</v>
      </c>
      <c r="X71" s="202">
        <v>0.94</v>
      </c>
      <c r="Y71" s="202">
        <v>0</v>
      </c>
      <c r="Z71" s="202">
        <v>2.02</v>
      </c>
      <c r="AA71" s="202">
        <v>0.85</v>
      </c>
      <c r="AB71" s="202">
        <v>0</v>
      </c>
      <c r="AC71" s="202">
        <v>5.6</v>
      </c>
      <c r="AD71" s="202">
        <v>1.66</v>
      </c>
      <c r="AE71" s="202">
        <v>0</v>
      </c>
      <c r="AF71" s="202">
        <v>0</v>
      </c>
      <c r="AG71" s="202">
        <v>0</v>
      </c>
      <c r="AH71" s="202">
        <v>0</v>
      </c>
      <c r="AI71" s="202">
        <v>63.62</v>
      </c>
      <c r="AJ71" s="202">
        <v>0</v>
      </c>
      <c r="AK71" s="202">
        <v>63.08</v>
      </c>
      <c r="AL71" s="202">
        <v>6.53</v>
      </c>
      <c r="AM71" s="202">
        <v>0</v>
      </c>
      <c r="AN71" s="202">
        <v>0</v>
      </c>
      <c r="AO71" s="202">
        <v>128.34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1.29</v>
      </c>
      <c r="E72" s="202">
        <v>0</v>
      </c>
      <c r="F72" s="202">
        <v>0</v>
      </c>
      <c r="G72" s="202">
        <v>21.23</v>
      </c>
      <c r="H72" s="202">
        <v>0</v>
      </c>
      <c r="I72" s="202">
        <v>0</v>
      </c>
      <c r="J72" s="202">
        <v>27.75</v>
      </c>
      <c r="K72" s="202">
        <v>0.14000000000000001</v>
      </c>
      <c r="L72" s="202">
        <v>194.66</v>
      </c>
      <c r="M72" s="202">
        <v>0.44</v>
      </c>
      <c r="N72" s="202">
        <v>1.1200000000000001</v>
      </c>
      <c r="O72" s="202">
        <v>0</v>
      </c>
      <c r="P72" s="202">
        <v>0.99</v>
      </c>
      <c r="Q72" s="202">
        <v>0.2</v>
      </c>
      <c r="R72" s="202">
        <v>0.17</v>
      </c>
      <c r="S72" s="202">
        <v>0</v>
      </c>
      <c r="T72" s="202">
        <v>0</v>
      </c>
      <c r="U72" s="202">
        <v>2.2200000000000002</v>
      </c>
      <c r="V72" s="202">
        <v>0.2</v>
      </c>
      <c r="W72" s="202">
        <v>0.42</v>
      </c>
      <c r="X72" s="202">
        <v>0.94</v>
      </c>
      <c r="Y72" s="202">
        <v>0</v>
      </c>
      <c r="Z72" s="202">
        <v>2.02</v>
      </c>
      <c r="AA72" s="202">
        <v>0.85</v>
      </c>
      <c r="AB72" s="202">
        <v>0</v>
      </c>
      <c r="AC72" s="202">
        <v>5.6</v>
      </c>
      <c r="AD72" s="202">
        <v>1.66</v>
      </c>
      <c r="AE72" s="202">
        <v>0</v>
      </c>
      <c r="AF72" s="202">
        <v>0</v>
      </c>
      <c r="AG72" s="202">
        <v>0</v>
      </c>
      <c r="AH72" s="202">
        <v>0</v>
      </c>
      <c r="AI72" s="202">
        <v>63.62</v>
      </c>
      <c r="AJ72" s="202">
        <v>0</v>
      </c>
      <c r="AK72" s="202">
        <v>63.08</v>
      </c>
      <c r="AL72" s="202">
        <v>6.53</v>
      </c>
      <c r="AM72" s="202">
        <v>0</v>
      </c>
      <c r="AN72" s="202">
        <v>0</v>
      </c>
      <c r="AO72" s="202">
        <v>128.34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1.29</v>
      </c>
      <c r="E73" s="202">
        <v>0</v>
      </c>
      <c r="F73" s="202">
        <v>0</v>
      </c>
      <c r="G73" s="202">
        <v>21.23</v>
      </c>
      <c r="H73" s="202">
        <v>0</v>
      </c>
      <c r="I73" s="202">
        <v>0</v>
      </c>
      <c r="J73" s="202">
        <v>27.75</v>
      </c>
      <c r="K73" s="202">
        <v>0.14000000000000001</v>
      </c>
      <c r="L73" s="202">
        <v>24.86</v>
      </c>
      <c r="M73" s="202">
        <v>0.44</v>
      </c>
      <c r="N73" s="202">
        <v>1.1200000000000001</v>
      </c>
      <c r="O73" s="202">
        <v>0</v>
      </c>
      <c r="P73" s="202">
        <v>0.99</v>
      </c>
      <c r="Q73" s="202">
        <v>0.2</v>
      </c>
      <c r="R73" s="202">
        <v>0.17</v>
      </c>
      <c r="S73" s="202">
        <v>0</v>
      </c>
      <c r="T73" s="202">
        <v>0</v>
      </c>
      <c r="U73" s="202">
        <v>2.0299999999999998</v>
      </c>
      <c r="V73" s="202">
        <v>0.2</v>
      </c>
      <c r="W73" s="202">
        <v>0.42</v>
      </c>
      <c r="X73" s="202">
        <v>0.94</v>
      </c>
      <c r="Y73" s="202">
        <v>0</v>
      </c>
      <c r="Z73" s="202">
        <v>2.02</v>
      </c>
      <c r="AA73" s="202">
        <v>0.85</v>
      </c>
      <c r="AB73" s="202">
        <v>0</v>
      </c>
      <c r="AC73" s="202">
        <v>5.6</v>
      </c>
      <c r="AD73" s="202">
        <v>1.66</v>
      </c>
      <c r="AE73" s="202">
        <v>0</v>
      </c>
      <c r="AF73" s="202">
        <v>0</v>
      </c>
      <c r="AG73" s="202">
        <v>0</v>
      </c>
      <c r="AH73" s="202">
        <v>0</v>
      </c>
      <c r="AI73" s="202">
        <v>63.62</v>
      </c>
      <c r="AJ73" s="202">
        <v>0</v>
      </c>
      <c r="AK73" s="202">
        <v>60.91</v>
      </c>
      <c r="AL73" s="202">
        <v>8.49</v>
      </c>
      <c r="AM73" s="202">
        <v>0</v>
      </c>
      <c r="AN73" s="202">
        <v>0</v>
      </c>
      <c r="AO73" s="202">
        <v>128.34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1.29</v>
      </c>
      <c r="E74" s="202">
        <v>0</v>
      </c>
      <c r="F74" s="202">
        <v>0</v>
      </c>
      <c r="G74" s="202">
        <v>21.23</v>
      </c>
      <c r="H74" s="202">
        <v>0</v>
      </c>
      <c r="I74" s="202">
        <v>0</v>
      </c>
      <c r="J74" s="202">
        <v>27.75</v>
      </c>
      <c r="K74" s="202">
        <v>0.14000000000000001</v>
      </c>
      <c r="L74" s="202">
        <v>24.86</v>
      </c>
      <c r="M74" s="202">
        <v>0.44</v>
      </c>
      <c r="N74" s="202">
        <v>1.1200000000000001</v>
      </c>
      <c r="O74" s="202">
        <v>0</v>
      </c>
      <c r="P74" s="202">
        <v>0.99</v>
      </c>
      <c r="Q74" s="202">
        <v>0.2</v>
      </c>
      <c r="R74" s="202">
        <v>0.17</v>
      </c>
      <c r="S74" s="202">
        <v>0</v>
      </c>
      <c r="T74" s="202">
        <v>0</v>
      </c>
      <c r="U74" s="202">
        <v>2.0299999999999998</v>
      </c>
      <c r="V74" s="202">
        <v>0.2</v>
      </c>
      <c r="W74" s="202">
        <v>0.42</v>
      </c>
      <c r="X74" s="202">
        <v>0.94</v>
      </c>
      <c r="Y74" s="202">
        <v>0</v>
      </c>
      <c r="Z74" s="202">
        <v>2.02</v>
      </c>
      <c r="AA74" s="202">
        <v>0.85</v>
      </c>
      <c r="AB74" s="202">
        <v>0</v>
      </c>
      <c r="AC74" s="202">
        <v>5.6</v>
      </c>
      <c r="AD74" s="202">
        <v>1.66</v>
      </c>
      <c r="AE74" s="202">
        <v>0</v>
      </c>
      <c r="AF74" s="202">
        <v>0</v>
      </c>
      <c r="AG74" s="202">
        <v>0</v>
      </c>
      <c r="AH74" s="202">
        <v>0</v>
      </c>
      <c r="AI74" s="202">
        <v>63.62</v>
      </c>
      <c r="AJ74" s="202">
        <v>0</v>
      </c>
      <c r="AK74" s="202">
        <v>60.91</v>
      </c>
      <c r="AL74" s="202">
        <v>8.49</v>
      </c>
      <c r="AM74" s="202">
        <v>0</v>
      </c>
      <c r="AN74" s="202">
        <v>0</v>
      </c>
      <c r="AO74" s="202">
        <v>128.34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1.29</v>
      </c>
      <c r="E75" s="202">
        <v>0</v>
      </c>
      <c r="F75" s="202">
        <v>0</v>
      </c>
      <c r="G75" s="202">
        <v>21.23</v>
      </c>
      <c r="H75" s="202">
        <v>0</v>
      </c>
      <c r="I75" s="202">
        <v>0</v>
      </c>
      <c r="J75" s="202">
        <v>27.75</v>
      </c>
      <c r="K75" s="202">
        <v>0.14000000000000001</v>
      </c>
      <c r="L75" s="202">
        <v>24.86</v>
      </c>
      <c r="M75" s="202">
        <v>0.44</v>
      </c>
      <c r="N75" s="202">
        <v>1.1200000000000001</v>
      </c>
      <c r="O75" s="202">
        <v>0</v>
      </c>
      <c r="P75" s="202">
        <v>0.99</v>
      </c>
      <c r="Q75" s="202">
        <v>0.2</v>
      </c>
      <c r="R75" s="202">
        <v>0.17</v>
      </c>
      <c r="S75" s="202">
        <v>0</v>
      </c>
      <c r="T75" s="202">
        <v>0</v>
      </c>
      <c r="U75" s="202">
        <v>2.0299999999999998</v>
      </c>
      <c r="V75" s="202">
        <v>0.2</v>
      </c>
      <c r="W75" s="202">
        <v>0.42</v>
      </c>
      <c r="X75" s="202">
        <v>0.94</v>
      </c>
      <c r="Y75" s="202">
        <v>0</v>
      </c>
      <c r="Z75" s="202">
        <v>2.02</v>
      </c>
      <c r="AA75" s="202">
        <v>0.85</v>
      </c>
      <c r="AB75" s="202">
        <v>0</v>
      </c>
      <c r="AC75" s="202">
        <v>5.6</v>
      </c>
      <c r="AD75" s="202">
        <v>1.66</v>
      </c>
      <c r="AE75" s="202">
        <v>0</v>
      </c>
      <c r="AF75" s="202">
        <v>0</v>
      </c>
      <c r="AG75" s="202">
        <v>0</v>
      </c>
      <c r="AH75" s="202">
        <v>0</v>
      </c>
      <c r="AI75" s="202">
        <v>63.62</v>
      </c>
      <c r="AJ75" s="202">
        <v>0</v>
      </c>
      <c r="AK75" s="202">
        <v>69.61</v>
      </c>
      <c r="AL75" s="202">
        <v>0</v>
      </c>
      <c r="AM75" s="202">
        <v>0</v>
      </c>
      <c r="AN75" s="202">
        <v>0</v>
      </c>
      <c r="AO75" s="202">
        <v>130.51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1.29</v>
      </c>
      <c r="E76" s="202">
        <v>0</v>
      </c>
      <c r="F76" s="202">
        <v>0</v>
      </c>
      <c r="G76" s="202">
        <v>21.23</v>
      </c>
      <c r="H76" s="202">
        <v>0</v>
      </c>
      <c r="I76" s="202">
        <v>0</v>
      </c>
      <c r="J76" s="202">
        <v>27.75</v>
      </c>
      <c r="K76" s="202">
        <v>0.14000000000000001</v>
      </c>
      <c r="L76" s="202">
        <v>24.86</v>
      </c>
      <c r="M76" s="202">
        <v>0.44</v>
      </c>
      <c r="N76" s="202">
        <v>1.1200000000000001</v>
      </c>
      <c r="O76" s="202">
        <v>0</v>
      </c>
      <c r="P76" s="202">
        <v>0.99</v>
      </c>
      <c r="Q76" s="202">
        <v>0.2</v>
      </c>
      <c r="R76" s="202">
        <v>0.17</v>
      </c>
      <c r="S76" s="202">
        <v>0</v>
      </c>
      <c r="T76" s="202">
        <v>0</v>
      </c>
      <c r="U76" s="202">
        <v>2.0299999999999998</v>
      </c>
      <c r="V76" s="202">
        <v>0.2</v>
      </c>
      <c r="W76" s="202">
        <v>0.42</v>
      </c>
      <c r="X76" s="202">
        <v>0.94</v>
      </c>
      <c r="Y76" s="202">
        <v>0</v>
      </c>
      <c r="Z76" s="202">
        <v>2.02</v>
      </c>
      <c r="AA76" s="202">
        <v>0.85</v>
      </c>
      <c r="AB76" s="202">
        <v>0</v>
      </c>
      <c r="AC76" s="202">
        <v>5.6</v>
      </c>
      <c r="AD76" s="202">
        <v>1.66</v>
      </c>
      <c r="AE76" s="202">
        <v>0</v>
      </c>
      <c r="AF76" s="202">
        <v>0</v>
      </c>
      <c r="AG76" s="202">
        <v>0</v>
      </c>
      <c r="AH76" s="202">
        <v>0</v>
      </c>
      <c r="AI76" s="202">
        <v>63.62</v>
      </c>
      <c r="AJ76" s="202">
        <v>0</v>
      </c>
      <c r="AK76" s="202">
        <v>69.61</v>
      </c>
      <c r="AL76" s="202">
        <v>0</v>
      </c>
      <c r="AM76" s="202">
        <v>0</v>
      </c>
      <c r="AN76" s="202">
        <v>0</v>
      </c>
      <c r="AO76" s="202">
        <v>130.51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1.29</v>
      </c>
      <c r="E77" s="202">
        <v>0</v>
      </c>
      <c r="F77" s="202">
        <v>0</v>
      </c>
      <c r="G77" s="202">
        <v>21.22</v>
      </c>
      <c r="H77" s="202">
        <v>0</v>
      </c>
      <c r="I77" s="202">
        <v>0</v>
      </c>
      <c r="J77" s="202">
        <v>27.75</v>
      </c>
      <c r="K77" s="202">
        <v>0.14000000000000001</v>
      </c>
      <c r="L77" s="202">
        <v>15.87</v>
      </c>
      <c r="M77" s="202">
        <v>0.44</v>
      </c>
      <c r="N77" s="202">
        <v>1.1200000000000001</v>
      </c>
      <c r="O77" s="202">
        <v>0</v>
      </c>
      <c r="P77" s="202">
        <v>0.99</v>
      </c>
      <c r="Q77" s="202">
        <v>0.2</v>
      </c>
      <c r="R77" s="202">
        <v>0.17</v>
      </c>
      <c r="S77" s="202">
        <v>0</v>
      </c>
      <c r="T77" s="202">
        <v>0</v>
      </c>
      <c r="U77" s="202">
        <v>2.0299999999999998</v>
      </c>
      <c r="V77" s="202">
        <v>0.2</v>
      </c>
      <c r="W77" s="202">
        <v>0.42</v>
      </c>
      <c r="X77" s="202">
        <v>0.94</v>
      </c>
      <c r="Y77" s="202">
        <v>0</v>
      </c>
      <c r="Z77" s="202">
        <v>2.02</v>
      </c>
      <c r="AA77" s="202">
        <v>0.85</v>
      </c>
      <c r="AB77" s="202">
        <v>0</v>
      </c>
      <c r="AC77" s="202">
        <v>5.6</v>
      </c>
      <c r="AD77" s="202">
        <v>1.66</v>
      </c>
      <c r="AE77" s="202">
        <v>0</v>
      </c>
      <c r="AF77" s="202">
        <v>0</v>
      </c>
      <c r="AG77" s="202">
        <v>0</v>
      </c>
      <c r="AH77" s="202">
        <v>0</v>
      </c>
      <c r="AI77" s="202">
        <v>63.62</v>
      </c>
      <c r="AJ77" s="202">
        <v>0</v>
      </c>
      <c r="AK77" s="202">
        <v>69.61</v>
      </c>
      <c r="AL77" s="202">
        <v>0</v>
      </c>
      <c r="AM77" s="202">
        <v>0</v>
      </c>
      <c r="AN77" s="202">
        <v>0</v>
      </c>
      <c r="AO77" s="202">
        <v>130.51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1.29</v>
      </c>
      <c r="E78" s="202">
        <v>0</v>
      </c>
      <c r="F78" s="202">
        <v>0</v>
      </c>
      <c r="G78" s="202">
        <v>21.22</v>
      </c>
      <c r="H78" s="202">
        <v>0</v>
      </c>
      <c r="I78" s="202">
        <v>0</v>
      </c>
      <c r="J78" s="202">
        <v>27.75</v>
      </c>
      <c r="K78" s="202">
        <v>0.14000000000000001</v>
      </c>
      <c r="L78" s="202">
        <v>15.87</v>
      </c>
      <c r="M78" s="202">
        <v>0.44</v>
      </c>
      <c r="N78" s="202">
        <v>1.1200000000000001</v>
      </c>
      <c r="O78" s="202">
        <v>0</v>
      </c>
      <c r="P78" s="202">
        <v>0.99</v>
      </c>
      <c r="Q78" s="202">
        <v>0.2</v>
      </c>
      <c r="R78" s="202">
        <v>0.17</v>
      </c>
      <c r="S78" s="202">
        <v>0</v>
      </c>
      <c r="T78" s="202">
        <v>0</v>
      </c>
      <c r="U78" s="202">
        <v>2.0299999999999998</v>
      </c>
      <c r="V78" s="202">
        <v>0.2</v>
      </c>
      <c r="W78" s="202">
        <v>0.42</v>
      </c>
      <c r="X78" s="202">
        <v>0.94</v>
      </c>
      <c r="Y78" s="202">
        <v>0</v>
      </c>
      <c r="Z78" s="202">
        <v>2.02</v>
      </c>
      <c r="AA78" s="202">
        <v>0.85</v>
      </c>
      <c r="AB78" s="202">
        <v>0</v>
      </c>
      <c r="AC78" s="202">
        <v>5.6</v>
      </c>
      <c r="AD78" s="202">
        <v>1.66</v>
      </c>
      <c r="AE78" s="202">
        <v>0</v>
      </c>
      <c r="AF78" s="202">
        <v>0</v>
      </c>
      <c r="AG78" s="202">
        <v>0</v>
      </c>
      <c r="AH78" s="202">
        <v>0</v>
      </c>
      <c r="AI78" s="202">
        <v>63.62</v>
      </c>
      <c r="AJ78" s="202">
        <v>0</v>
      </c>
      <c r="AK78" s="202">
        <v>69.61</v>
      </c>
      <c r="AL78" s="202">
        <v>0</v>
      </c>
      <c r="AM78" s="202">
        <v>0</v>
      </c>
      <c r="AN78" s="202">
        <v>0</v>
      </c>
      <c r="AO78" s="202">
        <v>130.51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1.29</v>
      </c>
      <c r="E79" s="202">
        <v>0</v>
      </c>
      <c r="F79" s="202">
        <v>0</v>
      </c>
      <c r="G79" s="202">
        <v>21.22</v>
      </c>
      <c r="H79" s="202">
        <v>0</v>
      </c>
      <c r="I79" s="202">
        <v>0</v>
      </c>
      <c r="J79" s="202">
        <v>27.75</v>
      </c>
      <c r="K79" s="202">
        <v>0.14000000000000001</v>
      </c>
      <c r="L79" s="202">
        <v>24.86</v>
      </c>
      <c r="M79" s="202">
        <v>0.44</v>
      </c>
      <c r="N79" s="202">
        <v>1.1200000000000001</v>
      </c>
      <c r="O79" s="202">
        <v>0</v>
      </c>
      <c r="P79" s="202">
        <v>0.99</v>
      </c>
      <c r="Q79" s="202">
        <v>0.2</v>
      </c>
      <c r="R79" s="202">
        <v>0.17</v>
      </c>
      <c r="S79" s="202">
        <v>0</v>
      </c>
      <c r="T79" s="202">
        <v>0</v>
      </c>
      <c r="U79" s="202">
        <v>2.0299999999999998</v>
      </c>
      <c r="V79" s="202">
        <v>0.2</v>
      </c>
      <c r="W79" s="202">
        <v>0.42</v>
      </c>
      <c r="X79" s="202">
        <v>0.94</v>
      </c>
      <c r="Y79" s="202">
        <v>0</v>
      </c>
      <c r="Z79" s="202">
        <v>2.02</v>
      </c>
      <c r="AA79" s="202">
        <v>0.85</v>
      </c>
      <c r="AB79" s="202">
        <v>0</v>
      </c>
      <c r="AC79" s="202">
        <v>5.6</v>
      </c>
      <c r="AD79" s="202">
        <v>1.66</v>
      </c>
      <c r="AE79" s="202">
        <v>0</v>
      </c>
      <c r="AF79" s="202">
        <v>0</v>
      </c>
      <c r="AG79" s="202">
        <v>0</v>
      </c>
      <c r="AH79" s="202">
        <v>0</v>
      </c>
      <c r="AI79" s="202">
        <v>63.62</v>
      </c>
      <c r="AJ79" s="202">
        <v>0</v>
      </c>
      <c r="AK79" s="202">
        <v>69.61</v>
      </c>
      <c r="AL79" s="202">
        <v>0</v>
      </c>
      <c r="AM79" s="202">
        <v>0</v>
      </c>
      <c r="AN79" s="202">
        <v>0</v>
      </c>
      <c r="AO79" s="202">
        <v>130.51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1.29</v>
      </c>
      <c r="E80" s="202">
        <v>0</v>
      </c>
      <c r="F80" s="202">
        <v>0</v>
      </c>
      <c r="G80" s="202">
        <v>21.22</v>
      </c>
      <c r="H80" s="202">
        <v>0</v>
      </c>
      <c r="I80" s="202">
        <v>0</v>
      </c>
      <c r="J80" s="202">
        <v>27.75</v>
      </c>
      <c r="K80" s="202">
        <v>0.14000000000000001</v>
      </c>
      <c r="L80" s="202">
        <v>24.86</v>
      </c>
      <c r="M80" s="202">
        <v>0.44</v>
      </c>
      <c r="N80" s="202">
        <v>1.1200000000000001</v>
      </c>
      <c r="O80" s="202">
        <v>0</v>
      </c>
      <c r="P80" s="202">
        <v>0.99</v>
      </c>
      <c r="Q80" s="202">
        <v>0.2</v>
      </c>
      <c r="R80" s="202">
        <v>0.17</v>
      </c>
      <c r="S80" s="202">
        <v>0</v>
      </c>
      <c r="T80" s="202">
        <v>0</v>
      </c>
      <c r="U80" s="202">
        <v>2.0299999999999998</v>
      </c>
      <c r="V80" s="202">
        <v>0.2</v>
      </c>
      <c r="W80" s="202">
        <v>0.42</v>
      </c>
      <c r="X80" s="202">
        <v>0.94</v>
      </c>
      <c r="Y80" s="202">
        <v>0</v>
      </c>
      <c r="Z80" s="202">
        <v>2.02</v>
      </c>
      <c r="AA80" s="202">
        <v>0.85</v>
      </c>
      <c r="AB80" s="202">
        <v>0</v>
      </c>
      <c r="AC80" s="202">
        <v>5.6</v>
      </c>
      <c r="AD80" s="202">
        <v>1.66</v>
      </c>
      <c r="AE80" s="202">
        <v>0</v>
      </c>
      <c r="AF80" s="202">
        <v>0</v>
      </c>
      <c r="AG80" s="202">
        <v>0</v>
      </c>
      <c r="AH80" s="202">
        <v>0</v>
      </c>
      <c r="AI80" s="202">
        <v>63.62</v>
      </c>
      <c r="AJ80" s="202">
        <v>0</v>
      </c>
      <c r="AK80" s="202">
        <v>69.61</v>
      </c>
      <c r="AL80" s="202">
        <v>0</v>
      </c>
      <c r="AM80" s="202">
        <v>0</v>
      </c>
      <c r="AN80" s="202">
        <v>0</v>
      </c>
      <c r="AO80" s="202">
        <v>130.51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1.29</v>
      </c>
      <c r="E81" s="202">
        <v>0</v>
      </c>
      <c r="F81" s="202">
        <v>0</v>
      </c>
      <c r="G81" s="202">
        <v>21.22</v>
      </c>
      <c r="H81" s="202">
        <v>0</v>
      </c>
      <c r="I81" s="202">
        <v>0</v>
      </c>
      <c r="J81" s="202">
        <v>27.75</v>
      </c>
      <c r="K81" s="202">
        <v>0.14000000000000001</v>
      </c>
      <c r="L81" s="202">
        <v>24.86</v>
      </c>
      <c r="M81" s="202">
        <v>0.44</v>
      </c>
      <c r="N81" s="202">
        <v>1.1200000000000001</v>
      </c>
      <c r="O81" s="202">
        <v>0</v>
      </c>
      <c r="P81" s="202">
        <v>0.99</v>
      </c>
      <c r="Q81" s="202">
        <v>0.2</v>
      </c>
      <c r="R81" s="202">
        <v>0.17</v>
      </c>
      <c r="S81" s="202">
        <v>0</v>
      </c>
      <c r="T81" s="202">
        <v>0</v>
      </c>
      <c r="U81" s="202">
        <v>2.0299999999999998</v>
      </c>
      <c r="V81" s="202">
        <v>0.2</v>
      </c>
      <c r="W81" s="202">
        <v>0.42</v>
      </c>
      <c r="X81" s="202">
        <v>0.94</v>
      </c>
      <c r="Y81" s="202">
        <v>0</v>
      </c>
      <c r="Z81" s="202">
        <v>2.02</v>
      </c>
      <c r="AA81" s="202">
        <v>0.85</v>
      </c>
      <c r="AB81" s="202">
        <v>0</v>
      </c>
      <c r="AC81" s="202">
        <v>5.6</v>
      </c>
      <c r="AD81" s="202">
        <v>1.66</v>
      </c>
      <c r="AE81" s="202">
        <v>0</v>
      </c>
      <c r="AF81" s="202">
        <v>0</v>
      </c>
      <c r="AG81" s="202">
        <v>0</v>
      </c>
      <c r="AH81" s="202">
        <v>0</v>
      </c>
      <c r="AI81" s="202">
        <v>63.62</v>
      </c>
      <c r="AJ81" s="202">
        <v>0</v>
      </c>
      <c r="AK81" s="202">
        <v>69.61</v>
      </c>
      <c r="AL81" s="202">
        <v>0</v>
      </c>
      <c r="AM81" s="202">
        <v>0</v>
      </c>
      <c r="AN81" s="202">
        <v>0</v>
      </c>
      <c r="AO81" s="202">
        <v>130.51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1.29</v>
      </c>
      <c r="E82" s="202">
        <v>0</v>
      </c>
      <c r="F82" s="202">
        <v>0</v>
      </c>
      <c r="G82" s="202">
        <v>21.22</v>
      </c>
      <c r="H82" s="202">
        <v>0</v>
      </c>
      <c r="I82" s="202">
        <v>0</v>
      </c>
      <c r="J82" s="202">
        <v>27.75</v>
      </c>
      <c r="K82" s="202">
        <v>0.14000000000000001</v>
      </c>
      <c r="L82" s="202">
        <v>24.86</v>
      </c>
      <c r="M82" s="202">
        <v>0.44</v>
      </c>
      <c r="N82" s="202">
        <v>1.1200000000000001</v>
      </c>
      <c r="O82" s="202">
        <v>0</v>
      </c>
      <c r="P82" s="202">
        <v>0.99</v>
      </c>
      <c r="Q82" s="202">
        <v>0.2</v>
      </c>
      <c r="R82" s="202">
        <v>0.17</v>
      </c>
      <c r="S82" s="202">
        <v>0</v>
      </c>
      <c r="T82" s="202">
        <v>0</v>
      </c>
      <c r="U82" s="202">
        <v>2.0299999999999998</v>
      </c>
      <c r="V82" s="202">
        <v>0.2</v>
      </c>
      <c r="W82" s="202">
        <v>0.42</v>
      </c>
      <c r="X82" s="202">
        <v>0.94</v>
      </c>
      <c r="Y82" s="202">
        <v>0</v>
      </c>
      <c r="Z82" s="202">
        <v>2.02</v>
      </c>
      <c r="AA82" s="202">
        <v>0.85</v>
      </c>
      <c r="AB82" s="202">
        <v>0</v>
      </c>
      <c r="AC82" s="202">
        <v>5.6</v>
      </c>
      <c r="AD82" s="202">
        <v>1.66</v>
      </c>
      <c r="AE82" s="202">
        <v>0</v>
      </c>
      <c r="AF82" s="202">
        <v>0</v>
      </c>
      <c r="AG82" s="202">
        <v>0</v>
      </c>
      <c r="AH82" s="202">
        <v>0</v>
      </c>
      <c r="AI82" s="202">
        <v>63.62</v>
      </c>
      <c r="AJ82" s="202">
        <v>0</v>
      </c>
      <c r="AK82" s="202">
        <v>69.61</v>
      </c>
      <c r="AL82" s="202">
        <v>0</v>
      </c>
      <c r="AM82" s="202">
        <v>0</v>
      </c>
      <c r="AN82" s="202">
        <v>0</v>
      </c>
      <c r="AO82" s="202">
        <v>130.51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1.93</v>
      </c>
      <c r="E83" s="202">
        <v>0</v>
      </c>
      <c r="F83" s="202">
        <v>0</v>
      </c>
      <c r="G83" s="202">
        <v>21.29</v>
      </c>
      <c r="H83" s="202">
        <v>0</v>
      </c>
      <c r="I83" s="202">
        <v>0</v>
      </c>
      <c r="J83" s="202">
        <v>27.75</v>
      </c>
      <c r="K83" s="202">
        <v>0.14000000000000001</v>
      </c>
      <c r="L83" s="202">
        <v>24.86</v>
      </c>
      <c r="M83" s="202">
        <v>0.44</v>
      </c>
      <c r="N83" s="202">
        <v>1.1200000000000001</v>
      </c>
      <c r="O83" s="202">
        <v>0</v>
      </c>
      <c r="P83" s="202">
        <v>0.99</v>
      </c>
      <c r="Q83" s="202">
        <v>0.2</v>
      </c>
      <c r="R83" s="202">
        <v>0.17</v>
      </c>
      <c r="S83" s="202">
        <v>0</v>
      </c>
      <c r="T83" s="202">
        <v>0</v>
      </c>
      <c r="U83" s="202">
        <v>2.0299999999999998</v>
      </c>
      <c r="V83" s="202">
        <v>0.2</v>
      </c>
      <c r="W83" s="202">
        <v>0.42</v>
      </c>
      <c r="X83" s="202">
        <v>0.94</v>
      </c>
      <c r="Y83" s="202">
        <v>0</v>
      </c>
      <c r="Z83" s="202">
        <v>2.02</v>
      </c>
      <c r="AA83" s="202">
        <v>0.85</v>
      </c>
      <c r="AB83" s="202">
        <v>0</v>
      </c>
      <c r="AC83" s="202">
        <v>5.6</v>
      </c>
      <c r="AD83" s="202">
        <v>1.66</v>
      </c>
      <c r="AE83" s="202">
        <v>0</v>
      </c>
      <c r="AF83" s="202">
        <v>0</v>
      </c>
      <c r="AG83" s="202">
        <v>0</v>
      </c>
      <c r="AH83" s="202">
        <v>0</v>
      </c>
      <c r="AI83" s="202">
        <v>63.62</v>
      </c>
      <c r="AJ83" s="202">
        <v>0</v>
      </c>
      <c r="AK83" s="202">
        <v>69.61</v>
      </c>
      <c r="AL83" s="202">
        <v>0</v>
      </c>
      <c r="AM83" s="202">
        <v>0</v>
      </c>
      <c r="AN83" s="202">
        <v>0</v>
      </c>
      <c r="AO83" s="202">
        <v>130.51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3.06</v>
      </c>
      <c r="E84" s="202">
        <v>0</v>
      </c>
      <c r="F84" s="202">
        <v>0</v>
      </c>
      <c r="G84" s="202">
        <v>21.29</v>
      </c>
      <c r="H84" s="202">
        <v>0</v>
      </c>
      <c r="I84" s="202">
        <v>0</v>
      </c>
      <c r="J84" s="202">
        <v>27.75</v>
      </c>
      <c r="K84" s="202">
        <v>0.14000000000000001</v>
      </c>
      <c r="L84" s="202">
        <v>24.86</v>
      </c>
      <c r="M84" s="202">
        <v>0.44</v>
      </c>
      <c r="N84" s="202">
        <v>1.1200000000000001</v>
      </c>
      <c r="O84" s="202">
        <v>0</v>
      </c>
      <c r="P84" s="202">
        <v>0.99</v>
      </c>
      <c r="Q84" s="202">
        <v>0.2</v>
      </c>
      <c r="R84" s="202">
        <v>0.17</v>
      </c>
      <c r="S84" s="202">
        <v>0</v>
      </c>
      <c r="T84" s="202">
        <v>0</v>
      </c>
      <c r="U84" s="202">
        <v>2.0299999999999998</v>
      </c>
      <c r="V84" s="202">
        <v>0.2</v>
      </c>
      <c r="W84" s="202">
        <v>0.42</v>
      </c>
      <c r="X84" s="202">
        <v>0.94</v>
      </c>
      <c r="Y84" s="202">
        <v>0</v>
      </c>
      <c r="Z84" s="202">
        <v>2.02</v>
      </c>
      <c r="AA84" s="202">
        <v>0.85</v>
      </c>
      <c r="AB84" s="202">
        <v>0</v>
      </c>
      <c r="AC84" s="202">
        <v>5.6</v>
      </c>
      <c r="AD84" s="202">
        <v>1.66</v>
      </c>
      <c r="AE84" s="202">
        <v>0</v>
      </c>
      <c r="AF84" s="202">
        <v>0</v>
      </c>
      <c r="AG84" s="202">
        <v>0</v>
      </c>
      <c r="AH84" s="202">
        <v>0</v>
      </c>
      <c r="AI84" s="202">
        <v>63.62</v>
      </c>
      <c r="AJ84" s="202">
        <v>0</v>
      </c>
      <c r="AK84" s="202">
        <v>69.61</v>
      </c>
      <c r="AL84" s="202">
        <v>0</v>
      </c>
      <c r="AM84" s="202">
        <v>0</v>
      </c>
      <c r="AN84" s="202">
        <v>0</v>
      </c>
      <c r="AO84" s="202">
        <v>130.51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3.06</v>
      </c>
      <c r="E85" s="202">
        <v>0</v>
      </c>
      <c r="F85" s="202">
        <v>0</v>
      </c>
      <c r="G85" s="202">
        <v>21.29</v>
      </c>
      <c r="H85" s="202">
        <v>0</v>
      </c>
      <c r="I85" s="202">
        <v>0</v>
      </c>
      <c r="J85" s="202">
        <v>27.75</v>
      </c>
      <c r="K85" s="202">
        <v>0.14000000000000001</v>
      </c>
      <c r="L85" s="202">
        <v>24.86</v>
      </c>
      <c r="M85" s="202">
        <v>0.44</v>
      </c>
      <c r="N85" s="202">
        <v>1.1200000000000001</v>
      </c>
      <c r="O85" s="202">
        <v>0</v>
      </c>
      <c r="P85" s="202">
        <v>0.99</v>
      </c>
      <c r="Q85" s="202">
        <v>0.2</v>
      </c>
      <c r="R85" s="202">
        <v>0.17</v>
      </c>
      <c r="S85" s="202">
        <v>0</v>
      </c>
      <c r="T85" s="202">
        <v>0</v>
      </c>
      <c r="U85" s="202">
        <v>2.0299999999999998</v>
      </c>
      <c r="V85" s="202">
        <v>0.2</v>
      </c>
      <c r="W85" s="202">
        <v>0.42</v>
      </c>
      <c r="X85" s="202">
        <v>0.94</v>
      </c>
      <c r="Y85" s="202">
        <v>0</v>
      </c>
      <c r="Z85" s="202">
        <v>2.02</v>
      </c>
      <c r="AA85" s="202">
        <v>0.85</v>
      </c>
      <c r="AB85" s="202">
        <v>0</v>
      </c>
      <c r="AC85" s="202">
        <v>5.6</v>
      </c>
      <c r="AD85" s="202">
        <v>1.66</v>
      </c>
      <c r="AE85" s="202">
        <v>0</v>
      </c>
      <c r="AF85" s="202">
        <v>0</v>
      </c>
      <c r="AG85" s="202">
        <v>0</v>
      </c>
      <c r="AH85" s="202">
        <v>0</v>
      </c>
      <c r="AI85" s="202">
        <v>63.62</v>
      </c>
      <c r="AJ85" s="202">
        <v>0</v>
      </c>
      <c r="AK85" s="202">
        <v>69.61</v>
      </c>
      <c r="AL85" s="202">
        <v>0</v>
      </c>
      <c r="AM85" s="202">
        <v>0</v>
      </c>
      <c r="AN85" s="202">
        <v>0</v>
      </c>
      <c r="AO85" s="202">
        <v>130.51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3.06</v>
      </c>
      <c r="E86" s="202">
        <v>0</v>
      </c>
      <c r="F86" s="202">
        <v>0</v>
      </c>
      <c r="G86" s="202">
        <v>21.29</v>
      </c>
      <c r="H86" s="202">
        <v>0</v>
      </c>
      <c r="I86" s="202">
        <v>0</v>
      </c>
      <c r="J86" s="202">
        <v>27.75</v>
      </c>
      <c r="K86" s="202">
        <v>0.14000000000000001</v>
      </c>
      <c r="L86" s="202">
        <v>24.86</v>
      </c>
      <c r="M86" s="202">
        <v>0.44</v>
      </c>
      <c r="N86" s="202">
        <v>1.1200000000000001</v>
      </c>
      <c r="O86" s="202">
        <v>0</v>
      </c>
      <c r="P86" s="202">
        <v>0.99</v>
      </c>
      <c r="Q86" s="202">
        <v>0.2</v>
      </c>
      <c r="R86" s="202">
        <v>0.17</v>
      </c>
      <c r="S86" s="202">
        <v>0</v>
      </c>
      <c r="T86" s="202">
        <v>0</v>
      </c>
      <c r="U86" s="202">
        <v>2.0299999999999998</v>
      </c>
      <c r="V86" s="202">
        <v>0.2</v>
      </c>
      <c r="W86" s="202">
        <v>0.42</v>
      </c>
      <c r="X86" s="202">
        <v>0.94</v>
      </c>
      <c r="Y86" s="202">
        <v>0</v>
      </c>
      <c r="Z86" s="202">
        <v>2.02</v>
      </c>
      <c r="AA86" s="202">
        <v>0.85</v>
      </c>
      <c r="AB86" s="202">
        <v>0</v>
      </c>
      <c r="AC86" s="202">
        <v>5.6</v>
      </c>
      <c r="AD86" s="202">
        <v>1.66</v>
      </c>
      <c r="AE86" s="202">
        <v>0</v>
      </c>
      <c r="AF86" s="202">
        <v>0</v>
      </c>
      <c r="AG86" s="202">
        <v>0</v>
      </c>
      <c r="AH86" s="202">
        <v>0</v>
      </c>
      <c r="AI86" s="202">
        <v>63.62</v>
      </c>
      <c r="AJ86" s="202">
        <v>0</v>
      </c>
      <c r="AK86" s="202">
        <v>69.61</v>
      </c>
      <c r="AL86" s="202">
        <v>0</v>
      </c>
      <c r="AM86" s="202">
        <v>0</v>
      </c>
      <c r="AN86" s="202">
        <v>0</v>
      </c>
      <c r="AO86" s="202">
        <v>130.51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3.06</v>
      </c>
      <c r="E87" s="202">
        <v>0</v>
      </c>
      <c r="F87" s="202">
        <v>0</v>
      </c>
      <c r="G87" s="202">
        <v>21.29</v>
      </c>
      <c r="H87" s="202">
        <v>0</v>
      </c>
      <c r="I87" s="202">
        <v>0</v>
      </c>
      <c r="J87" s="202">
        <v>27.75</v>
      </c>
      <c r="K87" s="202">
        <v>0.14000000000000001</v>
      </c>
      <c r="L87" s="202">
        <v>24.86</v>
      </c>
      <c r="M87" s="202">
        <v>0.44</v>
      </c>
      <c r="N87" s="202">
        <v>1.1200000000000001</v>
      </c>
      <c r="O87" s="202">
        <v>0</v>
      </c>
      <c r="P87" s="202">
        <v>0.99</v>
      </c>
      <c r="Q87" s="202">
        <v>0.2</v>
      </c>
      <c r="R87" s="202">
        <v>0.17</v>
      </c>
      <c r="S87" s="202">
        <v>0</v>
      </c>
      <c r="T87" s="202">
        <v>0</v>
      </c>
      <c r="U87" s="202">
        <v>2.0299999999999998</v>
      </c>
      <c r="V87" s="202">
        <v>0.2</v>
      </c>
      <c r="W87" s="202">
        <v>0.42</v>
      </c>
      <c r="X87" s="202">
        <v>0.94</v>
      </c>
      <c r="Y87" s="202">
        <v>0</v>
      </c>
      <c r="Z87" s="202">
        <v>2.02</v>
      </c>
      <c r="AA87" s="202">
        <v>0.85</v>
      </c>
      <c r="AB87" s="202">
        <v>0</v>
      </c>
      <c r="AC87" s="202">
        <v>5.6</v>
      </c>
      <c r="AD87" s="202">
        <v>1.66</v>
      </c>
      <c r="AE87" s="202">
        <v>0</v>
      </c>
      <c r="AF87" s="202">
        <v>0</v>
      </c>
      <c r="AG87" s="202">
        <v>0</v>
      </c>
      <c r="AH87" s="202">
        <v>0</v>
      </c>
      <c r="AI87" s="202">
        <v>63.62</v>
      </c>
      <c r="AJ87" s="202">
        <v>0</v>
      </c>
      <c r="AK87" s="202">
        <v>69.61</v>
      </c>
      <c r="AL87" s="202">
        <v>0</v>
      </c>
      <c r="AM87" s="202">
        <v>0</v>
      </c>
      <c r="AN87" s="202">
        <v>0</v>
      </c>
      <c r="AO87" s="202">
        <v>130.51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3.54</v>
      </c>
      <c r="E88" s="202">
        <v>0</v>
      </c>
      <c r="F88" s="202">
        <v>0</v>
      </c>
      <c r="G88" s="202">
        <v>21.29</v>
      </c>
      <c r="H88" s="202">
        <v>0</v>
      </c>
      <c r="I88" s="202">
        <v>0</v>
      </c>
      <c r="J88" s="202">
        <v>27.75</v>
      </c>
      <c r="K88" s="202">
        <v>0.14000000000000001</v>
      </c>
      <c r="L88" s="202">
        <v>24.86</v>
      </c>
      <c r="M88" s="202">
        <v>0.44</v>
      </c>
      <c r="N88" s="202">
        <v>1.1200000000000001</v>
      </c>
      <c r="O88" s="202">
        <v>0</v>
      </c>
      <c r="P88" s="202">
        <v>0.99</v>
      </c>
      <c r="Q88" s="202">
        <v>0.2</v>
      </c>
      <c r="R88" s="202">
        <v>0.17</v>
      </c>
      <c r="S88" s="202">
        <v>0</v>
      </c>
      <c r="T88" s="202">
        <v>0</v>
      </c>
      <c r="U88" s="202">
        <v>2.0299999999999998</v>
      </c>
      <c r="V88" s="202">
        <v>0.2</v>
      </c>
      <c r="W88" s="202">
        <v>0.42</v>
      </c>
      <c r="X88" s="202">
        <v>0.94</v>
      </c>
      <c r="Y88" s="202">
        <v>0</v>
      </c>
      <c r="Z88" s="202">
        <v>2.02</v>
      </c>
      <c r="AA88" s="202">
        <v>0.85</v>
      </c>
      <c r="AB88" s="202">
        <v>0</v>
      </c>
      <c r="AC88" s="202">
        <v>5.6</v>
      </c>
      <c r="AD88" s="202">
        <v>1.66</v>
      </c>
      <c r="AE88" s="202">
        <v>0</v>
      </c>
      <c r="AF88" s="202">
        <v>0</v>
      </c>
      <c r="AG88" s="202">
        <v>0</v>
      </c>
      <c r="AH88" s="202">
        <v>0</v>
      </c>
      <c r="AI88" s="202">
        <v>63.62</v>
      </c>
      <c r="AJ88" s="202">
        <v>0</v>
      </c>
      <c r="AK88" s="202">
        <v>69.61</v>
      </c>
      <c r="AL88" s="202">
        <v>0</v>
      </c>
      <c r="AM88" s="202">
        <v>0</v>
      </c>
      <c r="AN88" s="202">
        <v>0</v>
      </c>
      <c r="AO88" s="202">
        <v>130.51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3.54</v>
      </c>
      <c r="E89" s="202">
        <v>0</v>
      </c>
      <c r="F89" s="202">
        <v>0</v>
      </c>
      <c r="G89" s="202">
        <v>21.29</v>
      </c>
      <c r="H89" s="202">
        <v>0</v>
      </c>
      <c r="I89" s="202">
        <v>0</v>
      </c>
      <c r="J89" s="202">
        <v>27.75</v>
      </c>
      <c r="K89" s="202">
        <v>0.14000000000000001</v>
      </c>
      <c r="L89" s="202">
        <v>24.86</v>
      </c>
      <c r="M89" s="202">
        <v>0.44</v>
      </c>
      <c r="N89" s="202">
        <v>1.1200000000000001</v>
      </c>
      <c r="O89" s="202">
        <v>0</v>
      </c>
      <c r="P89" s="202">
        <v>0.99</v>
      </c>
      <c r="Q89" s="202">
        <v>0.2</v>
      </c>
      <c r="R89" s="202">
        <v>0.17</v>
      </c>
      <c r="S89" s="202">
        <v>0</v>
      </c>
      <c r="T89" s="202">
        <v>0</v>
      </c>
      <c r="U89" s="202">
        <v>2.0299999999999998</v>
      </c>
      <c r="V89" s="202">
        <v>0.2</v>
      </c>
      <c r="W89" s="202">
        <v>0.42</v>
      </c>
      <c r="X89" s="202">
        <v>0.94</v>
      </c>
      <c r="Y89" s="202">
        <v>0</v>
      </c>
      <c r="Z89" s="202">
        <v>2.02</v>
      </c>
      <c r="AA89" s="202">
        <v>0.85</v>
      </c>
      <c r="AB89" s="202">
        <v>0</v>
      </c>
      <c r="AC89" s="202">
        <v>13.92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63.62</v>
      </c>
      <c r="AJ89" s="202">
        <v>0</v>
      </c>
      <c r="AK89" s="202">
        <v>69.61</v>
      </c>
      <c r="AL89" s="202">
        <v>0</v>
      </c>
      <c r="AM89" s="202">
        <v>0</v>
      </c>
      <c r="AN89" s="202">
        <v>0</v>
      </c>
      <c r="AO89" s="202">
        <v>130.51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3.54</v>
      </c>
      <c r="E90" s="202">
        <v>0</v>
      </c>
      <c r="F90" s="202">
        <v>0</v>
      </c>
      <c r="G90" s="202">
        <v>21.29</v>
      </c>
      <c r="H90" s="202">
        <v>0</v>
      </c>
      <c r="I90" s="202">
        <v>0</v>
      </c>
      <c r="J90" s="202">
        <v>27.75</v>
      </c>
      <c r="K90" s="202">
        <v>0.14000000000000001</v>
      </c>
      <c r="L90" s="202">
        <v>24.86</v>
      </c>
      <c r="M90" s="202">
        <v>0.44</v>
      </c>
      <c r="N90" s="202">
        <v>1.1200000000000001</v>
      </c>
      <c r="O90" s="202">
        <v>0</v>
      </c>
      <c r="P90" s="202">
        <v>0.99</v>
      </c>
      <c r="Q90" s="202">
        <v>0.2</v>
      </c>
      <c r="R90" s="202">
        <v>0.17</v>
      </c>
      <c r="S90" s="202">
        <v>0</v>
      </c>
      <c r="T90" s="202">
        <v>0</v>
      </c>
      <c r="U90" s="202">
        <v>2.0299999999999998</v>
      </c>
      <c r="V90" s="202">
        <v>0.2</v>
      </c>
      <c r="W90" s="202">
        <v>0.42</v>
      </c>
      <c r="X90" s="202">
        <v>0.94</v>
      </c>
      <c r="Y90" s="202">
        <v>0</v>
      </c>
      <c r="Z90" s="202">
        <v>2.02</v>
      </c>
      <c r="AA90" s="202">
        <v>0.85</v>
      </c>
      <c r="AB90" s="202">
        <v>0</v>
      </c>
      <c r="AC90" s="202">
        <v>13.92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63.62</v>
      </c>
      <c r="AJ90" s="202">
        <v>0</v>
      </c>
      <c r="AK90" s="202">
        <v>69.61</v>
      </c>
      <c r="AL90" s="202">
        <v>0</v>
      </c>
      <c r="AM90" s="202">
        <v>0</v>
      </c>
      <c r="AN90" s="202">
        <v>0</v>
      </c>
      <c r="AO90" s="202">
        <v>130.51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3.54</v>
      </c>
      <c r="E91" s="202">
        <v>0</v>
      </c>
      <c r="F91" s="202">
        <v>0</v>
      </c>
      <c r="G91" s="202">
        <v>21.36</v>
      </c>
      <c r="H91" s="202">
        <v>0</v>
      </c>
      <c r="I91" s="202">
        <v>0</v>
      </c>
      <c r="J91" s="202">
        <v>27.75</v>
      </c>
      <c r="K91" s="202">
        <v>0.14000000000000001</v>
      </c>
      <c r="L91" s="202">
        <v>24.86</v>
      </c>
      <c r="M91" s="202">
        <v>0.44</v>
      </c>
      <c r="N91" s="202">
        <v>1.1200000000000001</v>
      </c>
      <c r="O91" s="202">
        <v>0</v>
      </c>
      <c r="P91" s="202">
        <v>0.99</v>
      </c>
      <c r="Q91" s="202">
        <v>0.2</v>
      </c>
      <c r="R91" s="202">
        <v>0.17</v>
      </c>
      <c r="S91" s="202">
        <v>0</v>
      </c>
      <c r="T91" s="202">
        <v>0</v>
      </c>
      <c r="U91" s="202">
        <v>2.0299999999999998</v>
      </c>
      <c r="V91" s="202">
        <v>0.2</v>
      </c>
      <c r="W91" s="202">
        <v>0.42</v>
      </c>
      <c r="X91" s="202">
        <v>0.94</v>
      </c>
      <c r="Y91" s="202">
        <v>0</v>
      </c>
      <c r="Z91" s="202">
        <v>2.02</v>
      </c>
      <c r="AA91" s="202">
        <v>0.85</v>
      </c>
      <c r="AB91" s="202">
        <v>0</v>
      </c>
      <c r="AC91" s="202">
        <v>13.92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63.62</v>
      </c>
      <c r="AJ91" s="202">
        <v>0</v>
      </c>
      <c r="AK91" s="202">
        <v>69.61</v>
      </c>
      <c r="AL91" s="202">
        <v>0</v>
      </c>
      <c r="AM91" s="202">
        <v>0</v>
      </c>
      <c r="AN91" s="202">
        <v>0</v>
      </c>
      <c r="AO91" s="202">
        <v>130.51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3.54</v>
      </c>
      <c r="E92" s="202">
        <v>0</v>
      </c>
      <c r="F92" s="202">
        <v>0</v>
      </c>
      <c r="G92" s="202">
        <v>21.36</v>
      </c>
      <c r="H92" s="202">
        <v>0</v>
      </c>
      <c r="I92" s="202">
        <v>0</v>
      </c>
      <c r="J92" s="202">
        <v>27.75</v>
      </c>
      <c r="K92" s="202">
        <v>0.14000000000000001</v>
      </c>
      <c r="L92" s="202">
        <v>24.86</v>
      </c>
      <c r="M92" s="202">
        <v>0.44</v>
      </c>
      <c r="N92" s="202">
        <v>1.1200000000000001</v>
      </c>
      <c r="O92" s="202">
        <v>0</v>
      </c>
      <c r="P92" s="202">
        <v>0.99</v>
      </c>
      <c r="Q92" s="202">
        <v>0.2</v>
      </c>
      <c r="R92" s="202">
        <v>0.17</v>
      </c>
      <c r="S92" s="202">
        <v>0</v>
      </c>
      <c r="T92" s="202">
        <v>0</v>
      </c>
      <c r="U92" s="202">
        <v>2.0299999999999998</v>
      </c>
      <c r="V92" s="202">
        <v>0.2</v>
      </c>
      <c r="W92" s="202">
        <v>0.42</v>
      </c>
      <c r="X92" s="202">
        <v>0.94</v>
      </c>
      <c r="Y92" s="202">
        <v>0</v>
      </c>
      <c r="Z92" s="202">
        <v>2.02</v>
      </c>
      <c r="AA92" s="202">
        <v>0.85</v>
      </c>
      <c r="AB92" s="202">
        <v>0</v>
      </c>
      <c r="AC92" s="202">
        <v>13.92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63.62</v>
      </c>
      <c r="AJ92" s="202">
        <v>0</v>
      </c>
      <c r="AK92" s="202">
        <v>69.61</v>
      </c>
      <c r="AL92" s="202">
        <v>0</v>
      </c>
      <c r="AM92" s="202">
        <v>0</v>
      </c>
      <c r="AN92" s="202">
        <v>0</v>
      </c>
      <c r="AO92" s="202">
        <v>130.51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5.15</v>
      </c>
      <c r="E93" s="202">
        <v>0</v>
      </c>
      <c r="F93" s="202">
        <v>0</v>
      </c>
      <c r="G93" s="202">
        <v>21.36</v>
      </c>
      <c r="H93" s="202">
        <v>0</v>
      </c>
      <c r="I93" s="202">
        <v>0</v>
      </c>
      <c r="J93" s="202">
        <v>27.75</v>
      </c>
      <c r="K93" s="202">
        <v>0.14000000000000001</v>
      </c>
      <c r="L93" s="202">
        <v>24.86</v>
      </c>
      <c r="M93" s="202">
        <v>0.44</v>
      </c>
      <c r="N93" s="202">
        <v>1.1200000000000001</v>
      </c>
      <c r="O93" s="202">
        <v>0</v>
      </c>
      <c r="P93" s="202">
        <v>0.99</v>
      </c>
      <c r="Q93" s="202">
        <v>0.2</v>
      </c>
      <c r="R93" s="202">
        <v>0.17</v>
      </c>
      <c r="S93" s="202">
        <v>0</v>
      </c>
      <c r="T93" s="202">
        <v>0</v>
      </c>
      <c r="U93" s="202">
        <v>2.0299999999999998</v>
      </c>
      <c r="V93" s="202">
        <v>0.2</v>
      </c>
      <c r="W93" s="202">
        <v>0.42</v>
      </c>
      <c r="X93" s="202">
        <v>0.94</v>
      </c>
      <c r="Y93" s="202">
        <v>0</v>
      </c>
      <c r="Z93" s="202">
        <v>2.02</v>
      </c>
      <c r="AA93" s="202">
        <v>0.85</v>
      </c>
      <c r="AB93" s="202">
        <v>0</v>
      </c>
      <c r="AC93" s="202">
        <v>13.92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63.62</v>
      </c>
      <c r="AJ93" s="202">
        <v>0</v>
      </c>
      <c r="AK93" s="202">
        <v>69.61</v>
      </c>
      <c r="AL93" s="202">
        <v>0</v>
      </c>
      <c r="AM93" s="202">
        <v>0</v>
      </c>
      <c r="AN93" s="202">
        <v>0</v>
      </c>
      <c r="AO93" s="202">
        <v>130.51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5.15</v>
      </c>
      <c r="E94" s="202">
        <v>0</v>
      </c>
      <c r="F94" s="202">
        <v>0</v>
      </c>
      <c r="G94" s="202">
        <v>21.36</v>
      </c>
      <c r="H94" s="202">
        <v>0</v>
      </c>
      <c r="I94" s="202">
        <v>0</v>
      </c>
      <c r="J94" s="202">
        <v>27.75</v>
      </c>
      <c r="K94" s="202">
        <v>0.14000000000000001</v>
      </c>
      <c r="L94" s="202">
        <v>24.86</v>
      </c>
      <c r="M94" s="202">
        <v>0.44</v>
      </c>
      <c r="N94" s="202">
        <v>1.1200000000000001</v>
      </c>
      <c r="O94" s="202">
        <v>0</v>
      </c>
      <c r="P94" s="202">
        <v>0.99</v>
      </c>
      <c r="Q94" s="202">
        <v>0.2</v>
      </c>
      <c r="R94" s="202">
        <v>0.17</v>
      </c>
      <c r="S94" s="202">
        <v>0</v>
      </c>
      <c r="T94" s="202">
        <v>0</v>
      </c>
      <c r="U94" s="202">
        <v>2.0299999999999998</v>
      </c>
      <c r="V94" s="202">
        <v>0.2</v>
      </c>
      <c r="W94" s="202">
        <v>0.42</v>
      </c>
      <c r="X94" s="202">
        <v>0.94</v>
      </c>
      <c r="Y94" s="202">
        <v>0</v>
      </c>
      <c r="Z94" s="202">
        <v>2.02</v>
      </c>
      <c r="AA94" s="202">
        <v>0.85</v>
      </c>
      <c r="AB94" s="202">
        <v>0</v>
      </c>
      <c r="AC94" s="202">
        <v>13.92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63.62</v>
      </c>
      <c r="AJ94" s="202">
        <v>0</v>
      </c>
      <c r="AK94" s="202">
        <v>69.61</v>
      </c>
      <c r="AL94" s="202">
        <v>0</v>
      </c>
      <c r="AM94" s="202">
        <v>0</v>
      </c>
      <c r="AN94" s="202">
        <v>0</v>
      </c>
      <c r="AO94" s="202">
        <v>130.51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5.15</v>
      </c>
      <c r="E95" s="202">
        <v>0</v>
      </c>
      <c r="F95" s="202">
        <v>0</v>
      </c>
      <c r="G95" s="202">
        <v>21.36</v>
      </c>
      <c r="H95" s="202">
        <v>0</v>
      </c>
      <c r="I95" s="202">
        <v>0</v>
      </c>
      <c r="J95" s="202">
        <v>27.75</v>
      </c>
      <c r="K95" s="202">
        <v>0.14000000000000001</v>
      </c>
      <c r="L95" s="202">
        <v>24.86</v>
      </c>
      <c r="M95" s="202">
        <v>0.44</v>
      </c>
      <c r="N95" s="202">
        <v>1.1200000000000001</v>
      </c>
      <c r="O95" s="202">
        <v>0</v>
      </c>
      <c r="P95" s="202">
        <v>0.99</v>
      </c>
      <c r="Q95" s="202">
        <v>0.2</v>
      </c>
      <c r="R95" s="202">
        <v>0.17</v>
      </c>
      <c r="S95" s="202">
        <v>0</v>
      </c>
      <c r="T95" s="202">
        <v>0</v>
      </c>
      <c r="U95" s="202">
        <v>2.0299999999999998</v>
      </c>
      <c r="V95" s="202">
        <v>0.2</v>
      </c>
      <c r="W95" s="202">
        <v>0.42</v>
      </c>
      <c r="X95" s="202">
        <v>0.94</v>
      </c>
      <c r="Y95" s="202">
        <v>0</v>
      </c>
      <c r="Z95" s="202">
        <v>2.02</v>
      </c>
      <c r="AA95" s="202">
        <v>0.85</v>
      </c>
      <c r="AB95" s="202">
        <v>0</v>
      </c>
      <c r="AC95" s="202">
        <v>13.92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63.62</v>
      </c>
      <c r="AJ95" s="202">
        <v>0</v>
      </c>
      <c r="AK95" s="202">
        <v>69.61</v>
      </c>
      <c r="AL95" s="202">
        <v>0</v>
      </c>
      <c r="AM95" s="202">
        <v>0</v>
      </c>
      <c r="AN95" s="202">
        <v>0</v>
      </c>
      <c r="AO95" s="202">
        <v>130.51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6.12</v>
      </c>
      <c r="E96" s="202">
        <v>0</v>
      </c>
      <c r="F96" s="202">
        <v>0</v>
      </c>
      <c r="G96" s="202">
        <v>21.36</v>
      </c>
      <c r="H96" s="202">
        <v>0</v>
      </c>
      <c r="I96" s="202">
        <v>0</v>
      </c>
      <c r="J96" s="202">
        <v>27.75</v>
      </c>
      <c r="K96" s="202">
        <v>0.14000000000000001</v>
      </c>
      <c r="L96" s="202">
        <v>24.86</v>
      </c>
      <c r="M96" s="202">
        <v>0.44</v>
      </c>
      <c r="N96" s="202">
        <v>1.1200000000000001</v>
      </c>
      <c r="O96" s="202">
        <v>0</v>
      </c>
      <c r="P96" s="202">
        <v>0.99</v>
      </c>
      <c r="Q96" s="202">
        <v>0.2</v>
      </c>
      <c r="R96" s="202">
        <v>0.17</v>
      </c>
      <c r="S96" s="202">
        <v>0</v>
      </c>
      <c r="T96" s="202">
        <v>0</v>
      </c>
      <c r="U96" s="202">
        <v>2.0299999999999998</v>
      </c>
      <c r="V96" s="202">
        <v>0.2</v>
      </c>
      <c r="W96" s="202">
        <v>0.42</v>
      </c>
      <c r="X96" s="202">
        <v>0.94</v>
      </c>
      <c r="Y96" s="202">
        <v>0</v>
      </c>
      <c r="Z96" s="202">
        <v>2.02</v>
      </c>
      <c r="AA96" s="202">
        <v>0.85</v>
      </c>
      <c r="AB96" s="202">
        <v>0</v>
      </c>
      <c r="AC96" s="202">
        <v>13.92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63.62</v>
      </c>
      <c r="AJ96" s="202">
        <v>0</v>
      </c>
      <c r="AK96" s="202">
        <v>69.61</v>
      </c>
      <c r="AL96" s="202">
        <v>0</v>
      </c>
      <c r="AM96" s="202">
        <v>0</v>
      </c>
      <c r="AN96" s="202">
        <v>0</v>
      </c>
      <c r="AO96" s="202">
        <v>130.51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6.12</v>
      </c>
      <c r="E97" s="202">
        <v>0</v>
      </c>
      <c r="F97" s="202">
        <v>0</v>
      </c>
      <c r="G97" s="202">
        <v>21.36</v>
      </c>
      <c r="H97" s="202">
        <v>0</v>
      </c>
      <c r="I97" s="202">
        <v>0</v>
      </c>
      <c r="J97" s="202">
        <v>27.75</v>
      </c>
      <c r="K97" s="202">
        <v>0.14000000000000001</v>
      </c>
      <c r="L97" s="202">
        <v>24.86</v>
      </c>
      <c r="M97" s="202">
        <v>0.44</v>
      </c>
      <c r="N97" s="202">
        <v>1.1200000000000001</v>
      </c>
      <c r="O97" s="202">
        <v>0</v>
      </c>
      <c r="P97" s="202">
        <v>0.99</v>
      </c>
      <c r="Q97" s="202">
        <v>0.2</v>
      </c>
      <c r="R97" s="202">
        <v>0.17</v>
      </c>
      <c r="S97" s="202">
        <v>0</v>
      </c>
      <c r="T97" s="202">
        <v>0</v>
      </c>
      <c r="U97" s="202">
        <v>2.0299999999999998</v>
      </c>
      <c r="V97" s="202">
        <v>0.2</v>
      </c>
      <c r="W97" s="202">
        <v>0.42</v>
      </c>
      <c r="X97" s="202">
        <v>0.94</v>
      </c>
      <c r="Y97" s="202">
        <v>0</v>
      </c>
      <c r="Z97" s="202">
        <v>2.02</v>
      </c>
      <c r="AA97" s="202">
        <v>0.85</v>
      </c>
      <c r="AB97" s="202">
        <v>0</v>
      </c>
      <c r="AC97" s="202">
        <v>13.92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63.62</v>
      </c>
      <c r="AJ97" s="202">
        <v>0</v>
      </c>
      <c r="AK97" s="202">
        <v>69.61</v>
      </c>
      <c r="AL97" s="202">
        <v>0</v>
      </c>
      <c r="AM97" s="202">
        <v>0</v>
      </c>
      <c r="AN97" s="202">
        <v>0</v>
      </c>
      <c r="AO97" s="202">
        <v>130.51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6.12</v>
      </c>
      <c r="E98" s="202">
        <v>0</v>
      </c>
      <c r="F98" s="202">
        <v>0</v>
      </c>
      <c r="G98" s="202">
        <v>21.36</v>
      </c>
      <c r="H98" s="202">
        <v>0</v>
      </c>
      <c r="I98" s="202">
        <v>0</v>
      </c>
      <c r="J98" s="202">
        <v>27.75</v>
      </c>
      <c r="K98" s="202">
        <v>0.14000000000000001</v>
      </c>
      <c r="L98" s="202">
        <v>24.86</v>
      </c>
      <c r="M98" s="202">
        <v>0.44</v>
      </c>
      <c r="N98" s="202">
        <v>1.1200000000000001</v>
      </c>
      <c r="O98" s="202">
        <v>0</v>
      </c>
      <c r="P98" s="202">
        <v>0.99</v>
      </c>
      <c r="Q98" s="202">
        <v>0.2</v>
      </c>
      <c r="R98" s="202">
        <v>0.17</v>
      </c>
      <c r="S98" s="202">
        <v>0</v>
      </c>
      <c r="T98" s="202">
        <v>0</v>
      </c>
      <c r="U98" s="202">
        <v>2.0299999999999998</v>
      </c>
      <c r="V98" s="202">
        <v>0.2</v>
      </c>
      <c r="W98" s="202">
        <v>0.42</v>
      </c>
      <c r="X98" s="202">
        <v>0.94</v>
      </c>
      <c r="Y98" s="202">
        <v>0</v>
      </c>
      <c r="Z98" s="202">
        <v>2.02</v>
      </c>
      <c r="AA98" s="202">
        <v>0.85</v>
      </c>
      <c r="AB98" s="202">
        <v>0</v>
      </c>
      <c r="AC98" s="202">
        <v>13.92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63.62</v>
      </c>
      <c r="AJ98" s="202">
        <v>0</v>
      </c>
      <c r="AK98" s="202">
        <v>69.61</v>
      </c>
      <c r="AL98" s="202">
        <v>0</v>
      </c>
      <c r="AM98" s="202">
        <v>0</v>
      </c>
      <c r="AN98" s="202">
        <v>0</v>
      </c>
      <c r="AO98" s="202">
        <v>130.51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0.18788249999999954</v>
      </c>
      <c r="E99">
        <f t="shared" si="0"/>
        <v>0</v>
      </c>
      <c r="F99">
        <f t="shared" si="0"/>
        <v>0</v>
      </c>
      <c r="G99">
        <f t="shared" si="0"/>
        <v>0.51097499999999985</v>
      </c>
      <c r="H99">
        <f t="shared" si="0"/>
        <v>0</v>
      </c>
      <c r="I99">
        <f t="shared" si="0"/>
        <v>0</v>
      </c>
      <c r="J99">
        <f t="shared" si="0"/>
        <v>0.66503999999999963</v>
      </c>
      <c r="K99">
        <f t="shared" si="0"/>
        <v>3.4675000000000044E-3</v>
      </c>
      <c r="L99">
        <f t="shared" si="0"/>
        <v>4.182932500000005</v>
      </c>
      <c r="M99">
        <f t="shared" si="0"/>
        <v>1.0559999999999996E-2</v>
      </c>
      <c r="N99">
        <f t="shared" si="0"/>
        <v>2.6880000000000032E-2</v>
      </c>
      <c r="O99">
        <f t="shared" si="0"/>
        <v>0</v>
      </c>
      <c r="P99">
        <f t="shared" si="0"/>
        <v>2.3177499999999979E-2</v>
      </c>
      <c r="Q99">
        <f t="shared" si="0"/>
        <v>4.4649999999999877E-2</v>
      </c>
      <c r="R99">
        <f t="shared" si="0"/>
        <v>1.5197500000000015E-2</v>
      </c>
      <c r="S99">
        <f t="shared" si="0"/>
        <v>0</v>
      </c>
      <c r="T99">
        <f t="shared" si="0"/>
        <v>0</v>
      </c>
      <c r="U99">
        <f t="shared" si="0"/>
        <v>3.6050000000000013E-2</v>
      </c>
      <c r="V99">
        <f t="shared" si="0"/>
        <v>1.8017500000000023E-2</v>
      </c>
      <c r="W99">
        <f t="shared" si="0"/>
        <v>1.1602500000000028E-2</v>
      </c>
      <c r="X99">
        <f t="shared" si="0"/>
        <v>2.5927499999999964E-2</v>
      </c>
      <c r="Y99">
        <f t="shared" si="0"/>
        <v>0</v>
      </c>
      <c r="Z99">
        <f t="shared" si="0"/>
        <v>0.43379499999999988</v>
      </c>
      <c r="AA99">
        <f t="shared" si="0"/>
        <v>0.15199500000000027</v>
      </c>
      <c r="AB99">
        <f t="shared" si="0"/>
        <v>0</v>
      </c>
      <c r="AC99">
        <f t="shared" si="0"/>
        <v>0.22262500000000002</v>
      </c>
      <c r="AD99">
        <f t="shared" si="0"/>
        <v>2.3244999999999971E-2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1.5268799999999978</v>
      </c>
      <c r="AJ99">
        <f t="shared" si="0"/>
        <v>0</v>
      </c>
      <c r="AK99">
        <f t="shared" si="0"/>
        <v>1.6420149999999973</v>
      </c>
      <c r="AL99">
        <f t="shared" si="0"/>
        <v>4.0160000000000001E-2</v>
      </c>
      <c r="AM99">
        <f t="shared" si="0"/>
        <v>0</v>
      </c>
      <c r="AN99">
        <f t="shared" si="0"/>
        <v>0</v>
      </c>
      <c r="AO99">
        <f t="shared" si="0"/>
        <v>3.1583700000000032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13.315</v>
      </c>
      <c r="N49" s="83">
        <v>13.315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-13.315</v>
      </c>
      <c r="AG49" s="83">
        <v>0</v>
      </c>
      <c r="AH49" s="83">
        <v>0</v>
      </c>
      <c r="AI49" s="83">
        <v>-13.315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13.315</v>
      </c>
      <c r="AY49" s="84">
        <f t="shared" si="14"/>
        <v>-13.315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133.15</v>
      </c>
      <c r="CI49" s="81">
        <f t="shared" si="24"/>
        <v>133.15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-13.315</v>
      </c>
      <c r="DH49" s="82">
        <f t="shared" si="33"/>
        <v>0</v>
      </c>
      <c r="DI49" s="82">
        <f t="shared" si="34"/>
        <v>0</v>
      </c>
      <c r="DJ49" s="82">
        <f t="shared" si="35"/>
        <v>13.315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5</v>
      </c>
      <c r="N50" s="83">
        <v>5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-5</v>
      </c>
      <c r="AG50" s="83">
        <v>0</v>
      </c>
      <c r="AH50" s="83">
        <v>0</v>
      </c>
      <c r="AI50" s="83">
        <v>-5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5</v>
      </c>
      <c r="AY50" s="84">
        <f t="shared" si="14"/>
        <v>-5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50</v>
      </c>
      <c r="CI50" s="81">
        <f t="shared" si="24"/>
        <v>50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-5</v>
      </c>
      <c r="DH50" s="82">
        <f t="shared" si="33"/>
        <v>0</v>
      </c>
      <c r="DI50" s="82">
        <f t="shared" si="34"/>
        <v>0</v>
      </c>
      <c r="DJ50" s="82">
        <f t="shared" si="35"/>
        <v>5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5</v>
      </c>
      <c r="N58" s="83">
        <v>5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-5</v>
      </c>
      <c r="AG58" s="83">
        <v>0</v>
      </c>
      <c r="AH58" s="83">
        <v>0</v>
      </c>
      <c r="AI58" s="83">
        <v>-5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5</v>
      </c>
      <c r="AY58" s="84">
        <f t="shared" si="14"/>
        <v>-5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50</v>
      </c>
      <c r="CI58" s="81">
        <f t="shared" si="24"/>
        <v>50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-5</v>
      </c>
      <c r="DH58" s="82">
        <f t="shared" si="33"/>
        <v>0</v>
      </c>
      <c r="DI58" s="82">
        <f t="shared" si="34"/>
        <v>0</v>
      </c>
      <c r="DJ58" s="82">
        <f t="shared" si="35"/>
        <v>5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3</v>
      </c>
      <c r="N65" s="83">
        <v>3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-3</v>
      </c>
      <c r="AG65" s="83">
        <v>0</v>
      </c>
      <c r="AH65" s="83">
        <v>0</v>
      </c>
      <c r="AI65" s="83">
        <v>-3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3</v>
      </c>
      <c r="AY65" s="84">
        <f t="shared" si="14"/>
        <v>-3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30</v>
      </c>
      <c r="CI65" s="81">
        <f t="shared" si="24"/>
        <v>30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-3</v>
      </c>
      <c r="DH65" s="82">
        <f t="shared" si="33"/>
        <v>0</v>
      </c>
      <c r="DI65" s="82">
        <f t="shared" si="34"/>
        <v>0</v>
      </c>
      <c r="DJ65" s="82">
        <f t="shared" si="35"/>
        <v>3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5</v>
      </c>
      <c r="N66" s="83">
        <v>5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-5</v>
      </c>
      <c r="AG66" s="83">
        <v>0</v>
      </c>
      <c r="AH66" s="83">
        <v>0</v>
      </c>
      <c r="AI66" s="83">
        <v>-5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5</v>
      </c>
      <c r="AY66" s="84">
        <f t="shared" si="14"/>
        <v>-5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50</v>
      </c>
      <c r="CI66" s="81">
        <f t="shared" si="24"/>
        <v>50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-5</v>
      </c>
      <c r="DH66" s="82">
        <f t="shared" si="33"/>
        <v>0</v>
      </c>
      <c r="DI66" s="82">
        <f t="shared" si="34"/>
        <v>0</v>
      </c>
      <c r="DJ66" s="82">
        <f t="shared" si="35"/>
        <v>5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-2.7120000000000002</v>
      </c>
      <c r="D67" s="83">
        <v>0</v>
      </c>
      <c r="E67" s="83">
        <v>0</v>
      </c>
      <c r="F67" s="83">
        <v>0</v>
      </c>
      <c r="G67" s="83">
        <v>-2.7120000000000002</v>
      </c>
      <c r="H67" s="77"/>
      <c r="I67" s="32">
        <v>65</v>
      </c>
      <c r="J67" s="83">
        <v>2.7120000000000002</v>
      </c>
      <c r="K67" s="83">
        <v>0</v>
      </c>
      <c r="L67" s="83">
        <v>0</v>
      </c>
      <c r="M67" s="83">
        <v>2.2879999999999998</v>
      </c>
      <c r="N67" s="83">
        <v>5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-2.2879999999999998</v>
      </c>
      <c r="AG67" s="83">
        <v>0</v>
      </c>
      <c r="AH67" s="83">
        <v>0</v>
      </c>
      <c r="AI67" s="83">
        <v>-2.2879999999999998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2.7120000000000002</v>
      </c>
      <c r="AV67" s="84">
        <f t="shared" si="13"/>
        <v>0</v>
      </c>
      <c r="AW67" s="84">
        <f t="shared" si="13"/>
        <v>0</v>
      </c>
      <c r="AX67" s="84">
        <f t="shared" si="13"/>
        <v>2.2879999999999998</v>
      </c>
      <c r="AY67" s="84">
        <f t="shared" si="14"/>
        <v>-5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27.12</v>
      </c>
      <c r="CF67" s="81">
        <f t="shared" si="23"/>
        <v>0</v>
      </c>
      <c r="CG67" s="81">
        <f t="shared" si="23"/>
        <v>0</v>
      </c>
      <c r="CH67" s="81">
        <f t="shared" si="23"/>
        <v>22.88</v>
      </c>
      <c r="CI67" s="81">
        <f t="shared" si="24"/>
        <v>50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2.7120000000000002</v>
      </c>
      <c r="DG67" s="82">
        <f t="shared" si="32"/>
        <v>-5</v>
      </c>
      <c r="DH67" s="82">
        <f t="shared" si="33"/>
        <v>0</v>
      </c>
      <c r="DI67" s="82">
        <f t="shared" si="34"/>
        <v>0</v>
      </c>
      <c r="DJ67" s="82">
        <f t="shared" si="35"/>
        <v>2.2879999999999998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-37.963000000000001</v>
      </c>
      <c r="D69" s="83">
        <v>0</v>
      </c>
      <c r="E69" s="83">
        <v>0</v>
      </c>
      <c r="F69" s="83">
        <v>0</v>
      </c>
      <c r="G69" s="83">
        <v>-37.963000000000001</v>
      </c>
      <c r="H69" s="77"/>
      <c r="I69" s="32">
        <v>67</v>
      </c>
      <c r="J69" s="83">
        <v>37.963000000000001</v>
      </c>
      <c r="K69" s="83">
        <v>0</v>
      </c>
      <c r="L69" s="83">
        <v>0</v>
      </c>
      <c r="M69" s="83">
        <v>32.036999999999999</v>
      </c>
      <c r="N69" s="83">
        <v>70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-32.036999999999999</v>
      </c>
      <c r="AG69" s="83">
        <v>0</v>
      </c>
      <c r="AH69" s="83">
        <v>0</v>
      </c>
      <c r="AI69" s="83">
        <v>-32.036999999999999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37.963000000000001</v>
      </c>
      <c r="AV69" s="84">
        <f t="shared" si="41"/>
        <v>0</v>
      </c>
      <c r="AW69" s="84">
        <f t="shared" si="41"/>
        <v>0</v>
      </c>
      <c r="AX69" s="84">
        <f t="shared" si="41"/>
        <v>32.036999999999999</v>
      </c>
      <c r="AY69" s="84">
        <f t="shared" si="42"/>
        <v>-70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379.63</v>
      </c>
      <c r="CF69" s="81">
        <f t="shared" si="51"/>
        <v>0</v>
      </c>
      <c r="CG69" s="81">
        <f t="shared" si="51"/>
        <v>0</v>
      </c>
      <c r="CH69" s="81">
        <f t="shared" si="51"/>
        <v>320.37</v>
      </c>
      <c r="CI69" s="81">
        <f t="shared" si="52"/>
        <v>700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37.963000000000001</v>
      </c>
      <c r="DG69" s="82">
        <f t="shared" si="60"/>
        <v>-70</v>
      </c>
      <c r="DH69" s="82">
        <f t="shared" si="61"/>
        <v>0</v>
      </c>
      <c r="DI69" s="82">
        <f t="shared" si="62"/>
        <v>0</v>
      </c>
      <c r="DJ69" s="82">
        <f t="shared" si="63"/>
        <v>32.036999999999999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-27.116</v>
      </c>
      <c r="D70" s="83">
        <v>0</v>
      </c>
      <c r="E70" s="83">
        <v>0</v>
      </c>
      <c r="F70" s="83">
        <v>0</v>
      </c>
      <c r="G70" s="83">
        <v>-27.116</v>
      </c>
      <c r="H70" s="77"/>
      <c r="I70" s="32">
        <v>68</v>
      </c>
      <c r="J70" s="83">
        <v>27.116</v>
      </c>
      <c r="K70" s="83">
        <v>0</v>
      </c>
      <c r="L70" s="83">
        <v>0</v>
      </c>
      <c r="M70" s="83">
        <v>22.884</v>
      </c>
      <c r="N70" s="83">
        <v>50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-22.884</v>
      </c>
      <c r="AG70" s="83">
        <v>0</v>
      </c>
      <c r="AH70" s="83">
        <v>0</v>
      </c>
      <c r="AI70" s="83">
        <v>-22.884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27.116</v>
      </c>
      <c r="AV70" s="84">
        <f t="shared" si="41"/>
        <v>0</v>
      </c>
      <c r="AW70" s="84">
        <f t="shared" si="41"/>
        <v>0</v>
      </c>
      <c r="AX70" s="84">
        <f t="shared" si="41"/>
        <v>22.884</v>
      </c>
      <c r="AY70" s="84">
        <f t="shared" si="42"/>
        <v>-50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271.15999999999997</v>
      </c>
      <c r="CF70" s="81">
        <f t="shared" si="51"/>
        <v>0</v>
      </c>
      <c r="CG70" s="81">
        <f t="shared" si="51"/>
        <v>0</v>
      </c>
      <c r="CH70" s="81">
        <f t="shared" si="51"/>
        <v>228.84</v>
      </c>
      <c r="CI70" s="81">
        <f t="shared" si="52"/>
        <v>500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27.116</v>
      </c>
      <c r="DG70" s="82">
        <f t="shared" si="60"/>
        <v>-50</v>
      </c>
      <c r="DH70" s="82">
        <f t="shared" si="61"/>
        <v>0</v>
      </c>
      <c r="DI70" s="82">
        <f t="shared" si="62"/>
        <v>0</v>
      </c>
      <c r="DJ70" s="82">
        <f t="shared" si="63"/>
        <v>22.884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-13.558</v>
      </c>
      <c r="D72" s="83">
        <v>0</v>
      </c>
      <c r="E72" s="83">
        <v>0</v>
      </c>
      <c r="F72" s="83">
        <v>0</v>
      </c>
      <c r="G72" s="83">
        <v>-13.558</v>
      </c>
      <c r="H72" s="77"/>
      <c r="I72" s="32">
        <v>70</v>
      </c>
      <c r="J72" s="83">
        <v>13.558</v>
      </c>
      <c r="K72" s="83">
        <v>0</v>
      </c>
      <c r="L72" s="83">
        <v>0</v>
      </c>
      <c r="M72" s="83">
        <v>11.442</v>
      </c>
      <c r="N72" s="83">
        <v>25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-11.442</v>
      </c>
      <c r="AG72" s="83">
        <v>0</v>
      </c>
      <c r="AH72" s="83">
        <v>0</v>
      </c>
      <c r="AI72" s="83">
        <v>-11.442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13.558</v>
      </c>
      <c r="AV72" s="84">
        <f t="shared" si="41"/>
        <v>0</v>
      </c>
      <c r="AW72" s="84">
        <f t="shared" si="41"/>
        <v>0</v>
      </c>
      <c r="AX72" s="84">
        <f t="shared" si="41"/>
        <v>11.442</v>
      </c>
      <c r="AY72" s="84">
        <f t="shared" si="42"/>
        <v>-25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135.57999999999998</v>
      </c>
      <c r="CF72" s="81">
        <f t="shared" si="51"/>
        <v>0</v>
      </c>
      <c r="CG72" s="81">
        <f t="shared" si="51"/>
        <v>0</v>
      </c>
      <c r="CH72" s="81">
        <f t="shared" si="51"/>
        <v>114.42</v>
      </c>
      <c r="CI72" s="81">
        <f t="shared" si="52"/>
        <v>250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13.558</v>
      </c>
      <c r="DG72" s="82">
        <f t="shared" si="60"/>
        <v>-25</v>
      </c>
      <c r="DH72" s="82">
        <f t="shared" si="61"/>
        <v>0</v>
      </c>
      <c r="DI72" s="82">
        <f t="shared" si="62"/>
        <v>0</v>
      </c>
      <c r="DJ72" s="82">
        <f t="shared" si="63"/>
        <v>11.442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-2.7120000000000002</v>
      </c>
      <c r="D73" s="83">
        <v>0</v>
      </c>
      <c r="E73" s="83">
        <v>0</v>
      </c>
      <c r="F73" s="83">
        <v>0</v>
      </c>
      <c r="G73" s="83">
        <v>-2.7120000000000002</v>
      </c>
      <c r="H73" s="77"/>
      <c r="I73" s="32">
        <v>71</v>
      </c>
      <c r="J73" s="83">
        <v>2.7120000000000002</v>
      </c>
      <c r="K73" s="83">
        <v>0</v>
      </c>
      <c r="L73" s="83">
        <v>0</v>
      </c>
      <c r="M73" s="83">
        <v>2.2879999999999998</v>
      </c>
      <c r="N73" s="83">
        <v>5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-2.2879999999999998</v>
      </c>
      <c r="AG73" s="83">
        <v>0</v>
      </c>
      <c r="AH73" s="83">
        <v>0</v>
      </c>
      <c r="AI73" s="83">
        <v>-2.2879999999999998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2.7120000000000002</v>
      </c>
      <c r="AV73" s="84">
        <f t="shared" si="41"/>
        <v>0</v>
      </c>
      <c r="AW73" s="84">
        <f t="shared" si="41"/>
        <v>0</v>
      </c>
      <c r="AX73" s="84">
        <f t="shared" si="41"/>
        <v>2.2879999999999998</v>
      </c>
      <c r="AY73" s="84">
        <f t="shared" si="42"/>
        <v>-5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27.12</v>
      </c>
      <c r="CF73" s="81">
        <f t="shared" si="51"/>
        <v>0</v>
      </c>
      <c r="CG73" s="81">
        <f t="shared" si="51"/>
        <v>0</v>
      </c>
      <c r="CH73" s="81">
        <f t="shared" si="51"/>
        <v>22.88</v>
      </c>
      <c r="CI73" s="81">
        <f t="shared" si="52"/>
        <v>50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2.7120000000000002</v>
      </c>
      <c r="DG73" s="82">
        <f t="shared" si="60"/>
        <v>-5</v>
      </c>
      <c r="DH73" s="82">
        <f t="shared" si="61"/>
        <v>0</v>
      </c>
      <c r="DI73" s="82">
        <f t="shared" si="62"/>
        <v>0</v>
      </c>
      <c r="DJ73" s="82">
        <f t="shared" si="63"/>
        <v>2.2879999999999998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-20.048999999999999</v>
      </c>
      <c r="G81" s="83">
        <v>-20.048999999999999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20.048999999999999</v>
      </c>
      <c r="AF81" s="83">
        <v>0</v>
      </c>
      <c r="AG81" s="83">
        <v>0</v>
      </c>
      <c r="AH81" s="83">
        <v>0</v>
      </c>
      <c r="AI81" s="83">
        <v>20.048999999999999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20.048999999999999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-20.048999999999999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200.49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200.49</v>
      </c>
      <c r="DF81" s="82">
        <f t="shared" si="59"/>
        <v>20.048999999999999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-20.048999999999999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-41.106000000000002</v>
      </c>
      <c r="G82" s="83">
        <v>-41.106000000000002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41.106000000000002</v>
      </c>
      <c r="AF82" s="83">
        <v>0</v>
      </c>
      <c r="AG82" s="83">
        <v>0</v>
      </c>
      <c r="AH82" s="83">
        <v>0</v>
      </c>
      <c r="AI82" s="83">
        <v>41.106000000000002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41.106000000000002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-41.106000000000002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411.06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411.06</v>
      </c>
      <c r="DF82" s="82">
        <f t="shared" si="59"/>
        <v>41.106000000000002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-41.106000000000002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-70.384</v>
      </c>
      <c r="G83" s="83">
        <v>-70.384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70.384</v>
      </c>
      <c r="AF83" s="83">
        <v>0</v>
      </c>
      <c r="AG83" s="83">
        <v>0</v>
      </c>
      <c r="AH83" s="83">
        <v>0</v>
      </c>
      <c r="AI83" s="83">
        <v>70.384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70.384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-70.384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703.84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703.84</v>
      </c>
      <c r="DF83" s="82">
        <f t="shared" si="59"/>
        <v>70.384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-70.384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-87.57</v>
      </c>
      <c r="G84" s="83">
        <v>-87.57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87.57</v>
      </c>
      <c r="AF84" s="83">
        <v>0</v>
      </c>
      <c r="AG84" s="83">
        <v>0</v>
      </c>
      <c r="AH84" s="83">
        <v>0</v>
      </c>
      <c r="AI84" s="83">
        <v>87.57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87.57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-87.57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875.69999999999993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875.69999999999993</v>
      </c>
      <c r="DF84" s="82">
        <f t="shared" si="59"/>
        <v>87.57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-87.57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-99.534000000000006</v>
      </c>
      <c r="G85" s="83">
        <v>-99.534000000000006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99.534000000000006</v>
      </c>
      <c r="AF85" s="83">
        <v>0</v>
      </c>
      <c r="AG85" s="83">
        <v>0</v>
      </c>
      <c r="AH85" s="83">
        <v>0</v>
      </c>
      <c r="AI85" s="83">
        <v>99.534000000000006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99.534000000000006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-99.534000000000006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995.34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995.34</v>
      </c>
      <c r="DF85" s="82">
        <f t="shared" si="59"/>
        <v>99.534000000000006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-99.534000000000006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-126.684</v>
      </c>
      <c r="G86" s="83">
        <v>-126.684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126.684</v>
      </c>
      <c r="AF86" s="83">
        <v>0</v>
      </c>
      <c r="AG86" s="83">
        <v>0</v>
      </c>
      <c r="AH86" s="83">
        <v>0</v>
      </c>
      <c r="AI86" s="83">
        <v>126.684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126.684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-126.684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1266.8399999999999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1266.8399999999999</v>
      </c>
      <c r="DF86" s="82">
        <f t="shared" si="59"/>
        <v>126.684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-126.684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-147.041</v>
      </c>
      <c r="G87" s="83">
        <v>-147.041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147.041</v>
      </c>
      <c r="AF87" s="83">
        <v>0</v>
      </c>
      <c r="AG87" s="83">
        <v>0</v>
      </c>
      <c r="AH87" s="83">
        <v>0</v>
      </c>
      <c r="AI87" s="83">
        <v>147.041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147.041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-147.041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1470.4099999999999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1470.4099999999999</v>
      </c>
      <c r="DF87" s="82">
        <f t="shared" si="59"/>
        <v>147.041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-147.041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-124.804</v>
      </c>
      <c r="G88" s="83">
        <v>-124.804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124.804</v>
      </c>
      <c r="AF88" s="83">
        <v>0</v>
      </c>
      <c r="AG88" s="83">
        <v>0</v>
      </c>
      <c r="AH88" s="83">
        <v>0</v>
      </c>
      <c r="AI88" s="83">
        <v>124.804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124.804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-124.804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1248.04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1248.04</v>
      </c>
      <c r="DF88" s="82">
        <f t="shared" si="59"/>
        <v>124.804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-124.804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-89.899000000000001</v>
      </c>
      <c r="G89" s="83">
        <v>-89.899000000000001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89.899000000000001</v>
      </c>
      <c r="AF89" s="83">
        <v>0</v>
      </c>
      <c r="AG89" s="83">
        <v>0</v>
      </c>
      <c r="AH89" s="83">
        <v>0</v>
      </c>
      <c r="AI89" s="83">
        <v>89.899000000000001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89.899000000000001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-89.899000000000001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898.99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898.99</v>
      </c>
      <c r="DF89" s="82">
        <f t="shared" si="59"/>
        <v>89.899000000000001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-89.899000000000001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-64.584999999999994</v>
      </c>
      <c r="G90" s="83">
        <v>-64.584999999999994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64.584999999999994</v>
      </c>
      <c r="AF90" s="83">
        <v>0</v>
      </c>
      <c r="AG90" s="83">
        <v>0</v>
      </c>
      <c r="AH90" s="83">
        <v>0</v>
      </c>
      <c r="AI90" s="83">
        <v>64.584999999999994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64.584999999999994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-64.584999999999994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645.84999999999991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645.84999999999991</v>
      </c>
      <c r="DF90" s="82">
        <f t="shared" si="59"/>
        <v>64.584999999999994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-64.584999999999994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-25</v>
      </c>
      <c r="D91" s="83">
        <v>0</v>
      </c>
      <c r="E91" s="83">
        <v>0</v>
      </c>
      <c r="F91" s="83">
        <v>-60.999000000000002</v>
      </c>
      <c r="G91" s="83">
        <v>-85.998999999999995</v>
      </c>
      <c r="H91" s="77"/>
      <c r="I91" s="32">
        <v>89</v>
      </c>
      <c r="J91" s="83">
        <v>25</v>
      </c>
      <c r="K91" s="83">
        <v>0</v>
      </c>
      <c r="L91" s="83">
        <v>0</v>
      </c>
      <c r="M91" s="83">
        <v>0</v>
      </c>
      <c r="N91" s="83">
        <v>25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60.999000000000002</v>
      </c>
      <c r="AF91" s="83">
        <v>0</v>
      </c>
      <c r="AG91" s="83">
        <v>0</v>
      </c>
      <c r="AH91" s="83">
        <v>0</v>
      </c>
      <c r="AI91" s="83">
        <v>60.999000000000002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25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-25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60.999000000000002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-60.999000000000002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250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250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609.99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609.99</v>
      </c>
      <c r="DF91" s="82">
        <f t="shared" si="59"/>
        <v>85.998999999999995</v>
      </c>
      <c r="DG91" s="82">
        <f t="shared" si="60"/>
        <v>-25</v>
      </c>
      <c r="DH91" s="82">
        <f t="shared" si="61"/>
        <v>0</v>
      </c>
      <c r="DI91" s="82">
        <f t="shared" si="62"/>
        <v>0</v>
      </c>
      <c r="DJ91" s="82">
        <f t="shared" si="63"/>
        <v>-60.999000000000002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-25</v>
      </c>
      <c r="D92" s="83">
        <v>0</v>
      </c>
      <c r="E92" s="83">
        <v>0</v>
      </c>
      <c r="F92" s="83">
        <v>-44.249000000000002</v>
      </c>
      <c r="G92" s="83">
        <v>-69.248999999999995</v>
      </c>
      <c r="H92" s="77"/>
      <c r="I92" s="32">
        <v>90</v>
      </c>
      <c r="J92" s="83">
        <v>25</v>
      </c>
      <c r="K92" s="83">
        <v>0</v>
      </c>
      <c r="L92" s="83">
        <v>0</v>
      </c>
      <c r="M92" s="83">
        <v>0</v>
      </c>
      <c r="N92" s="83">
        <v>25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44.249000000000002</v>
      </c>
      <c r="AF92" s="83">
        <v>0</v>
      </c>
      <c r="AG92" s="83">
        <v>0</v>
      </c>
      <c r="AH92" s="83">
        <v>0</v>
      </c>
      <c r="AI92" s="83">
        <v>44.249000000000002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25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-25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44.249000000000002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-44.249000000000002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250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250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442.49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442.49</v>
      </c>
      <c r="DF92" s="82">
        <f t="shared" si="59"/>
        <v>69.248999999999995</v>
      </c>
      <c r="DG92" s="82">
        <f t="shared" si="60"/>
        <v>-25</v>
      </c>
      <c r="DH92" s="82">
        <f t="shared" si="61"/>
        <v>0</v>
      </c>
      <c r="DI92" s="82">
        <f t="shared" si="62"/>
        <v>0</v>
      </c>
      <c r="DJ92" s="82">
        <f t="shared" si="63"/>
        <v>-44.249000000000002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-15</v>
      </c>
      <c r="D93" s="83">
        <v>0</v>
      </c>
      <c r="E93" s="83">
        <v>0</v>
      </c>
      <c r="F93" s="83">
        <v>-24.536000000000001</v>
      </c>
      <c r="G93" s="83">
        <v>-39.536000000000001</v>
      </c>
      <c r="H93" s="77"/>
      <c r="I93" s="32">
        <v>91</v>
      </c>
      <c r="J93" s="83">
        <v>15</v>
      </c>
      <c r="K93" s="83">
        <v>0</v>
      </c>
      <c r="L93" s="83">
        <v>0</v>
      </c>
      <c r="M93" s="83">
        <v>0</v>
      </c>
      <c r="N93" s="83">
        <v>15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24.536000000000001</v>
      </c>
      <c r="AF93" s="83">
        <v>0</v>
      </c>
      <c r="AG93" s="83">
        <v>0</v>
      </c>
      <c r="AH93" s="83">
        <v>0</v>
      </c>
      <c r="AI93" s="83">
        <v>24.536000000000001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15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-15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24.536000000000001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-24.536000000000001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150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150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245.36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245.36</v>
      </c>
      <c r="DF93" s="82">
        <f t="shared" si="59"/>
        <v>39.536000000000001</v>
      </c>
      <c r="DG93" s="82">
        <f t="shared" si="60"/>
        <v>-15</v>
      </c>
      <c r="DH93" s="82">
        <f t="shared" si="61"/>
        <v>0</v>
      </c>
      <c r="DI93" s="82">
        <f t="shared" si="62"/>
        <v>0</v>
      </c>
      <c r="DJ93" s="82">
        <f t="shared" si="63"/>
        <v>-24.536000000000001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-10</v>
      </c>
      <c r="D94" s="83">
        <v>0</v>
      </c>
      <c r="E94" s="83">
        <v>0</v>
      </c>
      <c r="F94" s="83">
        <v>-15.391999999999999</v>
      </c>
      <c r="G94" s="83">
        <v>-25.391999999999999</v>
      </c>
      <c r="H94" s="77"/>
      <c r="I94" s="32">
        <v>92</v>
      </c>
      <c r="J94" s="83">
        <v>10</v>
      </c>
      <c r="K94" s="83">
        <v>0</v>
      </c>
      <c r="L94" s="83">
        <v>0</v>
      </c>
      <c r="M94" s="83">
        <v>0</v>
      </c>
      <c r="N94" s="83">
        <v>10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15.391999999999999</v>
      </c>
      <c r="AF94" s="83">
        <v>0</v>
      </c>
      <c r="AG94" s="83">
        <v>0</v>
      </c>
      <c r="AH94" s="83">
        <v>0</v>
      </c>
      <c r="AI94" s="83">
        <v>15.391999999999999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10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-10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15.391999999999999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-15.391999999999999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100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100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153.91999999999999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153.91999999999999</v>
      </c>
      <c r="DF94" s="82">
        <f t="shared" si="59"/>
        <v>25.391999999999999</v>
      </c>
      <c r="DG94" s="82">
        <f t="shared" si="60"/>
        <v>-10</v>
      </c>
      <c r="DH94" s="82">
        <f t="shared" si="61"/>
        <v>0</v>
      </c>
      <c r="DI94" s="82">
        <f t="shared" si="62"/>
        <v>0</v>
      </c>
      <c r="DJ94" s="82">
        <f t="shared" si="63"/>
        <v>-15.391999999999999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-5</v>
      </c>
      <c r="D95" s="83">
        <v>0</v>
      </c>
      <c r="E95" s="83">
        <v>0</v>
      </c>
      <c r="F95" s="83">
        <v>-5.3120000000000003</v>
      </c>
      <c r="G95" s="83">
        <v>-10.311999999999999</v>
      </c>
      <c r="H95" s="77"/>
      <c r="I95" s="32">
        <v>93</v>
      </c>
      <c r="J95" s="83">
        <v>5</v>
      </c>
      <c r="K95" s="83">
        <v>0</v>
      </c>
      <c r="L95" s="83">
        <v>0</v>
      </c>
      <c r="M95" s="83">
        <v>0</v>
      </c>
      <c r="N95" s="83">
        <v>5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5.3120000000000003</v>
      </c>
      <c r="AF95" s="83">
        <v>0</v>
      </c>
      <c r="AG95" s="83">
        <v>0</v>
      </c>
      <c r="AH95" s="83">
        <v>0</v>
      </c>
      <c r="AI95" s="83">
        <v>5.3120000000000003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5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-5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5.3120000000000003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-5.3120000000000003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50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50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53.120000000000005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53.120000000000005</v>
      </c>
      <c r="DF95" s="82">
        <f t="shared" si="59"/>
        <v>10.312000000000001</v>
      </c>
      <c r="DG95" s="82">
        <f t="shared" si="60"/>
        <v>-5</v>
      </c>
      <c r="DH95" s="82">
        <f t="shared" si="61"/>
        <v>0</v>
      </c>
      <c r="DI95" s="82">
        <f t="shared" si="62"/>
        <v>0</v>
      </c>
      <c r="DJ95" s="82">
        <f t="shared" si="63"/>
        <v>-5.3120000000000003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-5</v>
      </c>
      <c r="D97" s="83">
        <v>0</v>
      </c>
      <c r="E97" s="83">
        <v>0</v>
      </c>
      <c r="F97" s="83">
        <v>-3.8450000000000002</v>
      </c>
      <c r="G97" s="83">
        <v>-8.8450000000000006</v>
      </c>
      <c r="H97" s="77"/>
      <c r="I97" s="32">
        <v>95</v>
      </c>
      <c r="J97" s="83">
        <v>5</v>
      </c>
      <c r="K97" s="83">
        <v>0</v>
      </c>
      <c r="L97" s="83">
        <v>0</v>
      </c>
      <c r="M97" s="83">
        <v>0</v>
      </c>
      <c r="N97" s="83">
        <v>5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3.8450000000000002</v>
      </c>
      <c r="AF97" s="83">
        <v>0</v>
      </c>
      <c r="AG97" s="83">
        <v>0</v>
      </c>
      <c r="AH97" s="83">
        <v>0</v>
      </c>
      <c r="AI97" s="83">
        <v>3.8450000000000002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5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-5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3.8450000000000002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-3.8450000000000002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50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50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38.450000000000003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38.450000000000003</v>
      </c>
      <c r="DF97" s="82">
        <f t="shared" si="59"/>
        <v>8.8450000000000006</v>
      </c>
      <c r="DG97" s="82">
        <f t="shared" si="60"/>
        <v>-5</v>
      </c>
      <c r="DH97" s="82">
        <f t="shared" si="61"/>
        <v>0</v>
      </c>
      <c r="DI97" s="82">
        <f t="shared" si="62"/>
        <v>0</v>
      </c>
      <c r="DJ97" s="82">
        <f t="shared" si="63"/>
        <v>-3.8450000000000002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-10</v>
      </c>
      <c r="D98" s="83">
        <v>0</v>
      </c>
      <c r="E98" s="83">
        <v>0</v>
      </c>
      <c r="F98" s="83">
        <v>-14.09</v>
      </c>
      <c r="G98" s="83">
        <v>-24.09</v>
      </c>
      <c r="H98" s="77"/>
      <c r="I98" s="32">
        <v>96</v>
      </c>
      <c r="J98" s="83">
        <v>10</v>
      </c>
      <c r="K98" s="83">
        <v>0</v>
      </c>
      <c r="L98" s="83">
        <v>0</v>
      </c>
      <c r="M98" s="83">
        <v>0</v>
      </c>
      <c r="N98" s="83">
        <v>10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14.09</v>
      </c>
      <c r="AF98" s="83">
        <v>0</v>
      </c>
      <c r="AG98" s="83">
        <v>0</v>
      </c>
      <c r="AH98" s="83">
        <v>0</v>
      </c>
      <c r="AI98" s="83">
        <v>14.09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10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-10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14.09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-14.09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2520.8200000000002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2520.8200000000002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3551.8353800000004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3551.8353800000004</v>
      </c>
      <c r="DF98" s="82">
        <f t="shared" si="59"/>
        <v>24.09</v>
      </c>
      <c r="DG98" s="82">
        <f t="shared" si="60"/>
        <v>-10</v>
      </c>
      <c r="DH98" s="82">
        <f t="shared" si="61"/>
        <v>0</v>
      </c>
      <c r="DI98" s="82">
        <f t="shared" si="62"/>
        <v>0</v>
      </c>
      <c r="DJ98" s="82">
        <f t="shared" si="63"/>
        <v>-14.09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4.4765249999999993E-2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2.5563499999999992E-2</v>
      </c>
      <c r="AY99" s="88">
        <f t="shared" si="65"/>
        <v>-7.0328749999999995E-2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0.26001974999999999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-0.26001974999999999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0.10528575000000001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2.5563499999999999E-2</v>
      </c>
      <c r="CI99" s="90">
        <f t="shared" si="70"/>
        <v>0.13084925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0.34529313450000004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0.34529313450000004</v>
      </c>
      <c r="DE99" s="87"/>
      <c r="DF99" s="82">
        <f t="shared" si="59"/>
        <v>0.30478499999999997</v>
      </c>
      <c r="DG99" s="82">
        <f t="shared" si="60"/>
        <v>-7.0328749999999995E-2</v>
      </c>
      <c r="DH99" s="82">
        <f t="shared" si="61"/>
        <v>0</v>
      </c>
      <c r="DI99" s="82">
        <f t="shared" si="62"/>
        <v>0</v>
      </c>
      <c r="DJ99" s="82">
        <f t="shared" si="63"/>
        <v>-0.23445625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686.07</v>
      </c>
      <c r="C3" s="172">
        <f ca="1">$B3*C$1/100</f>
        <v>509.62797456819089</v>
      </c>
      <c r="D3" s="173">
        <f t="shared" ref="D3:F18" ca="1" si="0">$B3*D$1/100</f>
        <v>164.1603247838288</v>
      </c>
      <c r="E3" s="173">
        <f t="shared" ca="1" si="0"/>
        <v>9.3591196401933203</v>
      </c>
      <c r="F3" s="174">
        <f t="shared" ca="1" si="0"/>
        <v>2.9225810077870218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662.08</v>
      </c>
      <c r="I3" s="175">
        <f ca="1">INDIRECT("BRPL_EOD!" &amp; $V$3 &amp; X3)</f>
        <v>493.91</v>
      </c>
      <c r="J3" s="173">
        <f ca="1">INDIRECT("BYPL_EOD!" &amp; $V$3 &amp; X3)</f>
        <v>159.12</v>
      </c>
      <c r="K3" s="173">
        <f ca="1">INDIRECT("TPDDL_EOD!" &amp; $V$3 &amp; X3)</f>
        <v>9.0399999999999991</v>
      </c>
      <c r="L3" s="173">
        <f ca="1">INDIRECT("NDMC_EOD!" &amp; $V$3 &amp; X3)</f>
        <v>0</v>
      </c>
      <c r="M3" s="174">
        <f ca="1">SUM(I3:L3)</f>
        <v>662.06999999999994</v>
      </c>
      <c r="N3" s="172">
        <f ca="1">INDIRECT("BRPL_ISGS_exbus!" &amp; $V$3 &amp; X3)</f>
        <v>493.91746008730206</v>
      </c>
      <c r="O3" s="173">
        <f ca="1">INDIRECT("BYPL_ISGS_exbus!" &amp; $V$3 &amp; X3)</f>
        <v>159.12240337124476</v>
      </c>
      <c r="P3" s="173">
        <f ca="1">INDIRECT("TPDDL_ISGS_exbus!" &amp; $V$3 &amp; X3)</f>
        <v>9.0401365414533217</v>
      </c>
      <c r="Q3" s="173">
        <f ca="1">INDIRECT("NDMC_ISGS_exbus!" &amp; $V$3 &amp; X3)</f>
        <v>0</v>
      </c>
      <c r="R3" s="174">
        <f ca="1">SUM(N3:Q3)</f>
        <v>662.08000000000015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686.07</v>
      </c>
      <c r="C4" s="176">
        <f t="shared" ref="C4:F35" ca="1" si="4">$B4*C$1/100</f>
        <v>509.62797456819089</v>
      </c>
      <c r="D4" s="177">
        <f t="shared" ca="1" si="0"/>
        <v>164.1603247838288</v>
      </c>
      <c r="E4" s="177">
        <f t="shared" ca="1" si="0"/>
        <v>9.3591196401933203</v>
      </c>
      <c r="F4" s="178">
        <f t="shared" ca="1" si="0"/>
        <v>2.9225810077870218</v>
      </c>
      <c r="G4" s="179">
        <f t="shared" ca="1" si="1"/>
        <v>0</v>
      </c>
      <c r="H4" s="179">
        <f t="shared" ca="1" si="2"/>
        <v>662.08</v>
      </c>
      <c r="I4" s="180">
        <f t="shared" ref="I4:I67" ca="1" si="5">INDIRECT("BRPL_EOD!" &amp; $V$3 &amp; X4)</f>
        <v>493.91</v>
      </c>
      <c r="J4" s="177">
        <f t="shared" ref="J4:J67" ca="1" si="6">INDIRECT("BYPL_EOD!" &amp; $V$3 &amp; X4)</f>
        <v>159.12</v>
      </c>
      <c r="K4" s="177">
        <f t="shared" ref="K4:K67" ca="1" si="7">INDIRECT("TPDDL_EOD!" &amp; $V$3 &amp; X4)</f>
        <v>9.0399999999999991</v>
      </c>
      <c r="L4" s="177">
        <f t="shared" ref="L4:L67" ca="1" si="8">INDIRECT("NDMC_EOD!" &amp; $V$3 &amp; X4)</f>
        <v>0</v>
      </c>
      <c r="M4" s="178">
        <f t="shared" ref="M4:M67" ca="1" si="9">SUM(I4:L4)</f>
        <v>662.06999999999994</v>
      </c>
      <c r="N4" s="176">
        <f t="shared" ref="N4:N67" ca="1" si="10">INDIRECT("BRPL_ISGS_exbus!" &amp; $V$3 &amp; X4)</f>
        <v>493.91746008730206</v>
      </c>
      <c r="O4" s="177">
        <f t="shared" ref="O4:O67" ca="1" si="11">INDIRECT("BYPL_ISGS_exbus!" &amp; $V$3 &amp; X4)</f>
        <v>159.12240337124476</v>
      </c>
      <c r="P4" s="177">
        <f t="shared" ref="P4:P67" ca="1" si="12">INDIRECT("TPDDL_ISGS_exbus!" &amp; $V$3 &amp; X4)</f>
        <v>9.0401365414533217</v>
      </c>
      <c r="Q4" s="177">
        <f t="shared" ref="Q4:Q67" ca="1" si="13">INDIRECT("NDMC_ISGS_exbus!" &amp; $V$3 &amp; X4)</f>
        <v>0</v>
      </c>
      <c r="R4" s="178">
        <f t="shared" ref="R4:R67" ca="1" si="14">SUM(N4:Q4)</f>
        <v>662.08000000000015</v>
      </c>
      <c r="W4" s="47"/>
      <c r="X4" s="47">
        <v>4</v>
      </c>
    </row>
    <row r="5" spans="1:24">
      <c r="A5" s="62" t="s">
        <v>47</v>
      </c>
      <c r="B5" s="171">
        <f t="shared" ca="1" si="3"/>
        <v>686.07</v>
      </c>
      <c r="C5" s="176">
        <f t="shared" ca="1" si="4"/>
        <v>509.62797456819089</v>
      </c>
      <c r="D5" s="177">
        <f t="shared" ca="1" si="0"/>
        <v>164.1603247838288</v>
      </c>
      <c r="E5" s="177">
        <f t="shared" ca="1" si="0"/>
        <v>9.3591196401933203</v>
      </c>
      <c r="F5" s="178">
        <f t="shared" ca="1" si="0"/>
        <v>2.9225810077870218</v>
      </c>
      <c r="G5" s="179">
        <f t="shared" ca="1" si="1"/>
        <v>0</v>
      </c>
      <c r="H5" s="179">
        <f t="shared" ca="1" si="2"/>
        <v>662.08</v>
      </c>
      <c r="I5" s="180">
        <f t="shared" ca="1" si="5"/>
        <v>493.91</v>
      </c>
      <c r="J5" s="177">
        <f t="shared" ca="1" si="6"/>
        <v>159.12</v>
      </c>
      <c r="K5" s="177">
        <f t="shared" ca="1" si="7"/>
        <v>9.0399999999999991</v>
      </c>
      <c r="L5" s="177">
        <f t="shared" ca="1" si="8"/>
        <v>0</v>
      </c>
      <c r="M5" s="178">
        <f t="shared" ca="1" si="9"/>
        <v>662.06999999999994</v>
      </c>
      <c r="N5" s="176">
        <f t="shared" ca="1" si="10"/>
        <v>493.91746008730206</v>
      </c>
      <c r="O5" s="177">
        <f t="shared" ca="1" si="11"/>
        <v>159.12240337124476</v>
      </c>
      <c r="P5" s="177">
        <f t="shared" ca="1" si="12"/>
        <v>9.0401365414533217</v>
      </c>
      <c r="Q5" s="177">
        <f t="shared" ca="1" si="13"/>
        <v>0</v>
      </c>
      <c r="R5" s="178">
        <f t="shared" ca="1" si="14"/>
        <v>662.08000000000015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662.08</v>
      </c>
      <c r="I6" s="180">
        <f t="shared" ca="1" si="5"/>
        <v>493.91</v>
      </c>
      <c r="J6" s="177">
        <f t="shared" ca="1" si="6"/>
        <v>159.12</v>
      </c>
      <c r="K6" s="177">
        <f t="shared" ca="1" si="7"/>
        <v>9.0399999999999991</v>
      </c>
      <c r="L6" s="177">
        <f t="shared" ca="1" si="8"/>
        <v>0</v>
      </c>
      <c r="M6" s="178">
        <f t="shared" ca="1" si="9"/>
        <v>662.06999999999994</v>
      </c>
      <c r="N6" s="176">
        <f t="shared" ca="1" si="10"/>
        <v>493.91746008730206</v>
      </c>
      <c r="O6" s="177">
        <f t="shared" ca="1" si="11"/>
        <v>159.12240337124476</v>
      </c>
      <c r="P6" s="177">
        <f t="shared" ca="1" si="12"/>
        <v>9.0401365414533217</v>
      </c>
      <c r="Q6" s="177">
        <f t="shared" ca="1" si="13"/>
        <v>0</v>
      </c>
      <c r="R6" s="178">
        <f t="shared" ca="1" si="14"/>
        <v>662.08000000000015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343.03</v>
      </c>
      <c r="C7" s="176">
        <f t="shared" ca="1" si="4"/>
        <v>254.81027317347574</v>
      </c>
      <c r="D7" s="177">
        <f t="shared" ca="1" si="0"/>
        <v>82.078966010169211</v>
      </c>
      <c r="E7" s="177">
        <f t="shared" ca="1" si="0"/>
        <v>4.6794916118989516</v>
      </c>
      <c r="F7" s="178">
        <f t="shared" ca="1" si="0"/>
        <v>1.4612692044560784</v>
      </c>
      <c r="G7" s="179">
        <f t="shared" ca="1" si="1"/>
        <v>0</v>
      </c>
      <c r="H7" s="179">
        <f t="shared" ca="1" si="2"/>
        <v>332.46</v>
      </c>
      <c r="I7" s="180">
        <f t="shared" ca="1" si="5"/>
        <v>248.01</v>
      </c>
      <c r="J7" s="177">
        <f t="shared" ca="1" si="6"/>
        <v>79.900000000000006</v>
      </c>
      <c r="K7" s="177">
        <f t="shared" ca="1" si="7"/>
        <v>4.55</v>
      </c>
      <c r="L7" s="177">
        <f t="shared" ca="1" si="8"/>
        <v>0</v>
      </c>
      <c r="M7" s="178">
        <f t="shared" ca="1" si="9"/>
        <v>332.46</v>
      </c>
      <c r="N7" s="176">
        <f t="shared" ca="1" si="10"/>
        <v>248.01</v>
      </c>
      <c r="O7" s="177">
        <f t="shared" ca="1" si="11"/>
        <v>79.900000000000006</v>
      </c>
      <c r="P7" s="177">
        <f t="shared" ca="1" si="12"/>
        <v>4.55</v>
      </c>
      <c r="Q7" s="177">
        <f t="shared" ca="1" si="13"/>
        <v>0</v>
      </c>
      <c r="R7" s="178">
        <f t="shared" ca="1" si="14"/>
        <v>332.46</v>
      </c>
      <c r="W7" s="47"/>
      <c r="X7" s="47">
        <v>7</v>
      </c>
    </row>
    <row r="8" spans="1:24">
      <c r="A8" s="62" t="s">
        <v>50</v>
      </c>
      <c r="B8" s="171">
        <f t="shared" ca="1" si="3"/>
        <v>343.03</v>
      </c>
      <c r="C8" s="176">
        <f t="shared" ca="1" si="4"/>
        <v>254.81027317347574</v>
      </c>
      <c r="D8" s="177">
        <f t="shared" ca="1" si="0"/>
        <v>82.078966010169211</v>
      </c>
      <c r="E8" s="177">
        <f t="shared" ca="1" si="0"/>
        <v>4.6794916118989516</v>
      </c>
      <c r="F8" s="178">
        <f t="shared" ca="1" si="0"/>
        <v>1.4612692044560784</v>
      </c>
      <c r="G8" s="179">
        <f t="shared" ca="1" si="1"/>
        <v>0</v>
      </c>
      <c r="H8" s="179">
        <f t="shared" ca="1" si="2"/>
        <v>332.46</v>
      </c>
      <c r="I8" s="180">
        <f t="shared" ca="1" si="5"/>
        <v>248.01</v>
      </c>
      <c r="J8" s="177">
        <f t="shared" ca="1" si="6"/>
        <v>79.900000000000006</v>
      </c>
      <c r="K8" s="177">
        <f t="shared" ca="1" si="7"/>
        <v>4.55</v>
      </c>
      <c r="L8" s="177">
        <f t="shared" ca="1" si="8"/>
        <v>0</v>
      </c>
      <c r="M8" s="178">
        <f t="shared" ca="1" si="9"/>
        <v>332.46</v>
      </c>
      <c r="N8" s="176">
        <f t="shared" ca="1" si="10"/>
        <v>248.01</v>
      </c>
      <c r="O8" s="177">
        <f t="shared" ca="1" si="11"/>
        <v>79.900000000000006</v>
      </c>
      <c r="P8" s="177">
        <f t="shared" ca="1" si="12"/>
        <v>4.55</v>
      </c>
      <c r="Q8" s="177">
        <f t="shared" ca="1" si="13"/>
        <v>0</v>
      </c>
      <c r="R8" s="178">
        <f t="shared" ca="1" si="14"/>
        <v>332.46</v>
      </c>
      <c r="W8" s="47"/>
      <c r="X8" s="47">
        <v>8</v>
      </c>
    </row>
    <row r="9" spans="1:24">
      <c r="A9" s="62" t="s">
        <v>51</v>
      </c>
      <c r="B9" s="171">
        <f t="shared" ca="1" si="3"/>
        <v>343.03</v>
      </c>
      <c r="C9" s="176">
        <f t="shared" ca="1" si="4"/>
        <v>254.81027317347574</v>
      </c>
      <c r="D9" s="177">
        <f t="shared" ca="1" si="0"/>
        <v>82.078966010169211</v>
      </c>
      <c r="E9" s="177">
        <f t="shared" ca="1" si="0"/>
        <v>4.6794916118989516</v>
      </c>
      <c r="F9" s="178">
        <f t="shared" ca="1" si="0"/>
        <v>1.4612692044560784</v>
      </c>
      <c r="G9" s="179">
        <f t="shared" ca="1" si="1"/>
        <v>0</v>
      </c>
      <c r="H9" s="179">
        <f t="shared" ca="1" si="2"/>
        <v>332.46</v>
      </c>
      <c r="I9" s="180">
        <f t="shared" ca="1" si="5"/>
        <v>248.01</v>
      </c>
      <c r="J9" s="177">
        <f t="shared" ca="1" si="6"/>
        <v>79.900000000000006</v>
      </c>
      <c r="K9" s="177">
        <f t="shared" ca="1" si="7"/>
        <v>4.55</v>
      </c>
      <c r="L9" s="177">
        <f t="shared" ca="1" si="8"/>
        <v>0</v>
      </c>
      <c r="M9" s="178">
        <f t="shared" ca="1" si="9"/>
        <v>332.46</v>
      </c>
      <c r="N9" s="176">
        <f t="shared" ca="1" si="10"/>
        <v>248.01</v>
      </c>
      <c r="O9" s="177">
        <f t="shared" ca="1" si="11"/>
        <v>79.900000000000006</v>
      </c>
      <c r="P9" s="177">
        <f t="shared" ca="1" si="12"/>
        <v>4.55</v>
      </c>
      <c r="Q9" s="177">
        <f t="shared" ca="1" si="13"/>
        <v>0</v>
      </c>
      <c r="R9" s="178">
        <f t="shared" ca="1" si="14"/>
        <v>332.46</v>
      </c>
      <c r="W9" s="47"/>
      <c r="X9" s="47">
        <v>9</v>
      </c>
    </row>
    <row r="10" spans="1:24">
      <c r="A10" s="62" t="s">
        <v>52</v>
      </c>
      <c r="B10" s="171">
        <f t="shared" ca="1" si="3"/>
        <v>343.03</v>
      </c>
      <c r="C10" s="176">
        <f t="shared" ca="1" si="4"/>
        <v>254.81027317347574</v>
      </c>
      <c r="D10" s="177">
        <f t="shared" ca="1" si="0"/>
        <v>82.078966010169211</v>
      </c>
      <c r="E10" s="177">
        <f t="shared" ca="1" si="0"/>
        <v>4.6794916118989516</v>
      </c>
      <c r="F10" s="178">
        <f t="shared" ca="1" si="0"/>
        <v>1.4612692044560784</v>
      </c>
      <c r="G10" s="179">
        <f t="shared" ca="1" si="1"/>
        <v>0</v>
      </c>
      <c r="H10" s="179">
        <f t="shared" ca="1" si="2"/>
        <v>332.46</v>
      </c>
      <c r="I10" s="180">
        <f t="shared" ca="1" si="5"/>
        <v>248.01</v>
      </c>
      <c r="J10" s="177">
        <f t="shared" ca="1" si="6"/>
        <v>79.900000000000006</v>
      </c>
      <c r="K10" s="177">
        <f t="shared" ca="1" si="7"/>
        <v>4.55</v>
      </c>
      <c r="L10" s="177">
        <f t="shared" ca="1" si="8"/>
        <v>0</v>
      </c>
      <c r="M10" s="178">
        <f t="shared" ca="1" si="9"/>
        <v>332.46</v>
      </c>
      <c r="N10" s="176">
        <f t="shared" ca="1" si="10"/>
        <v>248.01</v>
      </c>
      <c r="O10" s="177">
        <f t="shared" ca="1" si="11"/>
        <v>79.900000000000006</v>
      </c>
      <c r="P10" s="177">
        <f t="shared" ca="1" si="12"/>
        <v>4.55</v>
      </c>
      <c r="Q10" s="177">
        <f t="shared" ca="1" si="13"/>
        <v>0</v>
      </c>
      <c r="R10" s="178">
        <f t="shared" ca="1" si="14"/>
        <v>332.46</v>
      </c>
      <c r="W10" s="47"/>
      <c r="X10" s="47">
        <v>10</v>
      </c>
    </row>
    <row r="11" spans="1:24">
      <c r="A11" s="62" t="s">
        <v>53</v>
      </c>
      <c r="B11" s="171">
        <f t="shared" ca="1" si="3"/>
        <v>343.03</v>
      </c>
      <c r="C11" s="176">
        <f t="shared" ca="1" si="4"/>
        <v>254.81027317347574</v>
      </c>
      <c r="D11" s="177">
        <f t="shared" ca="1" si="0"/>
        <v>82.078966010169211</v>
      </c>
      <c r="E11" s="177">
        <f t="shared" ca="1" si="0"/>
        <v>4.6794916118989516</v>
      </c>
      <c r="F11" s="178">
        <f t="shared" ca="1" si="0"/>
        <v>1.4612692044560784</v>
      </c>
      <c r="G11" s="179">
        <f t="shared" ca="1" si="1"/>
        <v>0</v>
      </c>
      <c r="H11" s="179">
        <f t="shared" ca="1" si="2"/>
        <v>332.46</v>
      </c>
      <c r="I11" s="180">
        <f t="shared" ca="1" si="5"/>
        <v>248.01</v>
      </c>
      <c r="J11" s="177">
        <f t="shared" ca="1" si="6"/>
        <v>79.900000000000006</v>
      </c>
      <c r="K11" s="177">
        <f t="shared" ca="1" si="7"/>
        <v>4.55</v>
      </c>
      <c r="L11" s="177">
        <f t="shared" ca="1" si="8"/>
        <v>0</v>
      </c>
      <c r="M11" s="178">
        <f t="shared" ca="1" si="9"/>
        <v>332.46</v>
      </c>
      <c r="N11" s="176">
        <f t="shared" ca="1" si="10"/>
        <v>248.01</v>
      </c>
      <c r="O11" s="177">
        <f t="shared" ca="1" si="11"/>
        <v>79.900000000000006</v>
      </c>
      <c r="P11" s="177">
        <f t="shared" ca="1" si="12"/>
        <v>4.55</v>
      </c>
      <c r="Q11" s="177">
        <f t="shared" ca="1" si="13"/>
        <v>0</v>
      </c>
      <c r="R11" s="178">
        <f t="shared" ca="1" si="14"/>
        <v>332.46</v>
      </c>
      <c r="W11" s="47"/>
      <c r="X11" s="47">
        <v>11</v>
      </c>
    </row>
    <row r="12" spans="1:24">
      <c r="A12" s="62" t="s">
        <v>54</v>
      </c>
      <c r="B12" s="171">
        <f t="shared" ca="1" si="3"/>
        <v>343.03</v>
      </c>
      <c r="C12" s="176">
        <f t="shared" ca="1" si="4"/>
        <v>254.81027317347574</v>
      </c>
      <c r="D12" s="177">
        <f t="shared" ca="1" si="0"/>
        <v>82.078966010169211</v>
      </c>
      <c r="E12" s="177">
        <f t="shared" ca="1" si="0"/>
        <v>4.6794916118989516</v>
      </c>
      <c r="F12" s="178">
        <f t="shared" ca="1" si="0"/>
        <v>1.4612692044560784</v>
      </c>
      <c r="G12" s="179">
        <f t="shared" ca="1" si="1"/>
        <v>0</v>
      </c>
      <c r="H12" s="179">
        <f t="shared" ca="1" si="2"/>
        <v>332.46</v>
      </c>
      <c r="I12" s="180">
        <f t="shared" ca="1" si="5"/>
        <v>248.01</v>
      </c>
      <c r="J12" s="177">
        <f t="shared" ca="1" si="6"/>
        <v>79.900000000000006</v>
      </c>
      <c r="K12" s="177">
        <f t="shared" ca="1" si="7"/>
        <v>4.55</v>
      </c>
      <c r="L12" s="177">
        <f t="shared" ca="1" si="8"/>
        <v>0</v>
      </c>
      <c r="M12" s="178">
        <f t="shared" ca="1" si="9"/>
        <v>332.46</v>
      </c>
      <c r="N12" s="176">
        <f t="shared" ca="1" si="10"/>
        <v>248.01</v>
      </c>
      <c r="O12" s="177">
        <f t="shared" ca="1" si="11"/>
        <v>79.900000000000006</v>
      </c>
      <c r="P12" s="177">
        <f t="shared" ca="1" si="12"/>
        <v>4.55</v>
      </c>
      <c r="Q12" s="177">
        <f t="shared" ca="1" si="13"/>
        <v>0</v>
      </c>
      <c r="R12" s="178">
        <f t="shared" ca="1" si="14"/>
        <v>332.46</v>
      </c>
      <c r="W12" s="47"/>
      <c r="X12" s="47">
        <v>12</v>
      </c>
    </row>
    <row r="13" spans="1:24">
      <c r="A13" s="62" t="s">
        <v>55</v>
      </c>
      <c r="B13" s="171">
        <f t="shared" ca="1" si="3"/>
        <v>343.03</v>
      </c>
      <c r="C13" s="176">
        <f t="shared" ca="1" si="4"/>
        <v>254.81027317347574</v>
      </c>
      <c r="D13" s="177">
        <f t="shared" ca="1" si="0"/>
        <v>82.078966010169211</v>
      </c>
      <c r="E13" s="177">
        <f t="shared" ca="1" si="0"/>
        <v>4.6794916118989516</v>
      </c>
      <c r="F13" s="178">
        <f t="shared" ca="1" si="0"/>
        <v>1.4612692044560784</v>
      </c>
      <c r="G13" s="179">
        <f t="shared" ca="1" si="1"/>
        <v>0</v>
      </c>
      <c r="H13" s="179">
        <f t="shared" ca="1" si="2"/>
        <v>332.46</v>
      </c>
      <c r="I13" s="180">
        <f t="shared" ca="1" si="5"/>
        <v>248.01</v>
      </c>
      <c r="J13" s="177">
        <f t="shared" ca="1" si="6"/>
        <v>79.900000000000006</v>
      </c>
      <c r="K13" s="177">
        <f t="shared" ca="1" si="7"/>
        <v>4.55</v>
      </c>
      <c r="L13" s="177">
        <f t="shared" ca="1" si="8"/>
        <v>0</v>
      </c>
      <c r="M13" s="178">
        <f t="shared" ca="1" si="9"/>
        <v>332.46</v>
      </c>
      <c r="N13" s="176">
        <f t="shared" ca="1" si="10"/>
        <v>248.01</v>
      </c>
      <c r="O13" s="177">
        <f t="shared" ca="1" si="11"/>
        <v>79.900000000000006</v>
      </c>
      <c r="P13" s="177">
        <f t="shared" ca="1" si="12"/>
        <v>4.55</v>
      </c>
      <c r="Q13" s="177">
        <f t="shared" ca="1" si="13"/>
        <v>0</v>
      </c>
      <c r="R13" s="178">
        <f t="shared" ca="1" si="14"/>
        <v>332.46</v>
      </c>
      <c r="W13" s="47"/>
      <c r="X13" s="47">
        <v>13</v>
      </c>
    </row>
    <row r="14" spans="1:24">
      <c r="A14" s="62" t="s">
        <v>56</v>
      </c>
      <c r="B14" s="171">
        <f t="shared" ca="1" si="3"/>
        <v>343.03</v>
      </c>
      <c r="C14" s="176">
        <f t="shared" ca="1" si="4"/>
        <v>254.81027317347574</v>
      </c>
      <c r="D14" s="177">
        <f t="shared" ca="1" si="0"/>
        <v>82.078966010169211</v>
      </c>
      <c r="E14" s="177">
        <f t="shared" ca="1" si="0"/>
        <v>4.6794916118989516</v>
      </c>
      <c r="F14" s="178">
        <f t="shared" ca="1" si="0"/>
        <v>1.4612692044560784</v>
      </c>
      <c r="G14" s="179">
        <f t="shared" ca="1" si="1"/>
        <v>0</v>
      </c>
      <c r="H14" s="179">
        <f t="shared" ca="1" si="2"/>
        <v>332.46</v>
      </c>
      <c r="I14" s="180">
        <f t="shared" ca="1" si="5"/>
        <v>248.01</v>
      </c>
      <c r="J14" s="177">
        <f t="shared" ca="1" si="6"/>
        <v>79.900000000000006</v>
      </c>
      <c r="K14" s="177">
        <f t="shared" ca="1" si="7"/>
        <v>4.55</v>
      </c>
      <c r="L14" s="177">
        <f t="shared" ca="1" si="8"/>
        <v>0</v>
      </c>
      <c r="M14" s="178">
        <f t="shared" ca="1" si="9"/>
        <v>332.46</v>
      </c>
      <c r="N14" s="176">
        <f t="shared" ca="1" si="10"/>
        <v>248.01</v>
      </c>
      <c r="O14" s="177">
        <f t="shared" ca="1" si="11"/>
        <v>79.900000000000006</v>
      </c>
      <c r="P14" s="177">
        <f t="shared" ca="1" si="12"/>
        <v>4.55</v>
      </c>
      <c r="Q14" s="177">
        <f t="shared" ca="1" si="13"/>
        <v>0</v>
      </c>
      <c r="R14" s="178">
        <f t="shared" ca="1" si="14"/>
        <v>332.46</v>
      </c>
      <c r="W14" s="47"/>
      <c r="X14" s="47">
        <v>14</v>
      </c>
    </row>
    <row r="15" spans="1:24">
      <c r="A15" s="62" t="s">
        <v>57</v>
      </c>
      <c r="B15" s="171">
        <f t="shared" ca="1" si="3"/>
        <v>343.03</v>
      </c>
      <c r="C15" s="176">
        <f t="shared" ca="1" si="4"/>
        <v>254.81027317347574</v>
      </c>
      <c r="D15" s="177">
        <f t="shared" ca="1" si="0"/>
        <v>82.078966010169211</v>
      </c>
      <c r="E15" s="177">
        <f t="shared" ca="1" si="0"/>
        <v>4.6794916118989516</v>
      </c>
      <c r="F15" s="178">
        <f t="shared" ca="1" si="0"/>
        <v>1.4612692044560784</v>
      </c>
      <c r="G15" s="179">
        <f t="shared" ca="1" si="1"/>
        <v>0</v>
      </c>
      <c r="H15" s="179">
        <f t="shared" ca="1" si="2"/>
        <v>332.46</v>
      </c>
      <c r="I15" s="180">
        <f t="shared" ca="1" si="5"/>
        <v>248.01</v>
      </c>
      <c r="J15" s="177">
        <f t="shared" ca="1" si="6"/>
        <v>79.900000000000006</v>
      </c>
      <c r="K15" s="177">
        <f t="shared" ca="1" si="7"/>
        <v>4.55</v>
      </c>
      <c r="L15" s="177">
        <f t="shared" ca="1" si="8"/>
        <v>0</v>
      </c>
      <c r="M15" s="178">
        <f t="shared" ca="1" si="9"/>
        <v>332.46</v>
      </c>
      <c r="N15" s="176">
        <f t="shared" ca="1" si="10"/>
        <v>248.01</v>
      </c>
      <c r="O15" s="177">
        <f t="shared" ca="1" si="11"/>
        <v>79.900000000000006</v>
      </c>
      <c r="P15" s="177">
        <f t="shared" ca="1" si="12"/>
        <v>4.55</v>
      </c>
      <c r="Q15" s="177">
        <f t="shared" ca="1" si="13"/>
        <v>0</v>
      </c>
      <c r="R15" s="178">
        <f t="shared" ca="1" si="14"/>
        <v>332.46</v>
      </c>
      <c r="W15" s="47"/>
      <c r="X15" s="47">
        <v>15</v>
      </c>
    </row>
    <row r="16" spans="1:24">
      <c r="A16" s="62" t="s">
        <v>58</v>
      </c>
      <c r="B16" s="171">
        <f t="shared" ca="1" si="3"/>
        <v>343.03</v>
      </c>
      <c r="C16" s="176">
        <f t="shared" ca="1" si="4"/>
        <v>254.81027317347574</v>
      </c>
      <c r="D16" s="177">
        <f t="shared" ca="1" si="0"/>
        <v>82.078966010169211</v>
      </c>
      <c r="E16" s="177">
        <f t="shared" ca="1" si="0"/>
        <v>4.6794916118989516</v>
      </c>
      <c r="F16" s="178">
        <f t="shared" ca="1" si="0"/>
        <v>1.4612692044560784</v>
      </c>
      <c r="G16" s="179">
        <f t="shared" ca="1" si="1"/>
        <v>0</v>
      </c>
      <c r="H16" s="179">
        <f t="shared" ca="1" si="2"/>
        <v>332.46</v>
      </c>
      <c r="I16" s="180">
        <f t="shared" ca="1" si="5"/>
        <v>248.01</v>
      </c>
      <c r="J16" s="177">
        <f t="shared" ca="1" si="6"/>
        <v>79.900000000000006</v>
      </c>
      <c r="K16" s="177">
        <f t="shared" ca="1" si="7"/>
        <v>4.55</v>
      </c>
      <c r="L16" s="177">
        <f t="shared" ca="1" si="8"/>
        <v>0</v>
      </c>
      <c r="M16" s="178">
        <f t="shared" ca="1" si="9"/>
        <v>332.46</v>
      </c>
      <c r="N16" s="176">
        <f t="shared" ca="1" si="10"/>
        <v>248.01</v>
      </c>
      <c r="O16" s="177">
        <f t="shared" ca="1" si="11"/>
        <v>79.900000000000006</v>
      </c>
      <c r="P16" s="177">
        <f t="shared" ca="1" si="12"/>
        <v>4.55</v>
      </c>
      <c r="Q16" s="177">
        <f t="shared" ca="1" si="13"/>
        <v>0</v>
      </c>
      <c r="R16" s="178">
        <f t="shared" ca="1" si="14"/>
        <v>332.46</v>
      </c>
      <c r="W16" s="47"/>
      <c r="X16" s="47">
        <v>16</v>
      </c>
    </row>
    <row r="17" spans="1:24">
      <c r="A17" s="62" t="s">
        <v>59</v>
      </c>
      <c r="B17" s="171">
        <f t="shared" ca="1" si="3"/>
        <v>343.03</v>
      </c>
      <c r="C17" s="176">
        <f t="shared" ca="1" si="4"/>
        <v>254.81027317347574</v>
      </c>
      <c r="D17" s="177">
        <f t="shared" ca="1" si="0"/>
        <v>82.078966010169211</v>
      </c>
      <c r="E17" s="177">
        <f t="shared" ca="1" si="0"/>
        <v>4.6794916118989516</v>
      </c>
      <c r="F17" s="178">
        <f t="shared" ca="1" si="0"/>
        <v>1.4612692044560784</v>
      </c>
      <c r="G17" s="179">
        <f t="shared" ca="1" si="1"/>
        <v>0</v>
      </c>
      <c r="H17" s="179">
        <f t="shared" ca="1" si="2"/>
        <v>331.04</v>
      </c>
      <c r="I17" s="180">
        <f t="shared" ca="1" si="5"/>
        <v>246.95</v>
      </c>
      <c r="J17" s="177">
        <f t="shared" ca="1" si="6"/>
        <v>79.56</v>
      </c>
      <c r="K17" s="177">
        <f t="shared" ca="1" si="7"/>
        <v>4.53</v>
      </c>
      <c r="L17" s="177">
        <f t="shared" ca="1" si="8"/>
        <v>0</v>
      </c>
      <c r="M17" s="178">
        <f t="shared" ca="1" si="9"/>
        <v>331.03999999999996</v>
      </c>
      <c r="N17" s="176">
        <f t="shared" ca="1" si="10"/>
        <v>246.95000000000002</v>
      </c>
      <c r="O17" s="177">
        <f t="shared" ca="1" si="11"/>
        <v>79.560000000000016</v>
      </c>
      <c r="P17" s="177">
        <f t="shared" ca="1" si="12"/>
        <v>4.5300000000000011</v>
      </c>
      <c r="Q17" s="177">
        <f t="shared" ca="1" si="13"/>
        <v>0</v>
      </c>
      <c r="R17" s="178">
        <f t="shared" ca="1" si="14"/>
        <v>331.04000000000008</v>
      </c>
      <c r="W17" s="47"/>
      <c r="X17" s="47">
        <v>17</v>
      </c>
    </row>
    <row r="18" spans="1:24">
      <c r="A18" s="62" t="s">
        <v>60</v>
      </c>
      <c r="B18" s="171">
        <f t="shared" ca="1" si="3"/>
        <v>343.03</v>
      </c>
      <c r="C18" s="176">
        <f t="shared" ca="1" si="4"/>
        <v>254.81027317347574</v>
      </c>
      <c r="D18" s="177">
        <f t="shared" ca="1" si="0"/>
        <v>82.078966010169211</v>
      </c>
      <c r="E18" s="177">
        <f t="shared" ca="1" si="0"/>
        <v>4.6794916118989516</v>
      </c>
      <c r="F18" s="178">
        <f t="shared" ca="1" si="0"/>
        <v>1.4612692044560784</v>
      </c>
      <c r="G18" s="179">
        <f t="shared" ca="1" si="1"/>
        <v>0</v>
      </c>
      <c r="H18" s="179">
        <f t="shared" ca="1" si="2"/>
        <v>331.04</v>
      </c>
      <c r="I18" s="180">
        <f t="shared" ca="1" si="5"/>
        <v>246.95</v>
      </c>
      <c r="J18" s="177">
        <f t="shared" ca="1" si="6"/>
        <v>79.56</v>
      </c>
      <c r="K18" s="177">
        <f t="shared" ca="1" si="7"/>
        <v>4.53</v>
      </c>
      <c r="L18" s="177">
        <f t="shared" ca="1" si="8"/>
        <v>0</v>
      </c>
      <c r="M18" s="178">
        <f t="shared" ca="1" si="9"/>
        <v>331.03999999999996</v>
      </c>
      <c r="N18" s="176">
        <f t="shared" ca="1" si="10"/>
        <v>246.95000000000002</v>
      </c>
      <c r="O18" s="177">
        <f t="shared" ca="1" si="11"/>
        <v>79.560000000000016</v>
      </c>
      <c r="P18" s="177">
        <f t="shared" ca="1" si="12"/>
        <v>4.5300000000000011</v>
      </c>
      <c r="Q18" s="177">
        <f t="shared" ca="1" si="13"/>
        <v>0</v>
      </c>
      <c r="R18" s="178">
        <f t="shared" ca="1" si="14"/>
        <v>331.04000000000008</v>
      </c>
      <c r="W18" s="47"/>
      <c r="X18" s="47">
        <v>18</v>
      </c>
    </row>
    <row r="19" spans="1:24">
      <c r="A19" s="62" t="s">
        <v>61</v>
      </c>
      <c r="B19" s="171">
        <f t="shared" ca="1" si="3"/>
        <v>343.03</v>
      </c>
      <c r="C19" s="176">
        <f t="shared" ca="1" si="4"/>
        <v>254.81027317347574</v>
      </c>
      <c r="D19" s="177">
        <f t="shared" ca="1" si="4"/>
        <v>82.078966010169211</v>
      </c>
      <c r="E19" s="177">
        <f t="shared" ca="1" si="4"/>
        <v>4.6794916118989516</v>
      </c>
      <c r="F19" s="178">
        <f t="shared" ca="1" si="4"/>
        <v>1.4612692044560784</v>
      </c>
      <c r="G19" s="179">
        <f t="shared" ca="1" si="1"/>
        <v>0</v>
      </c>
      <c r="H19" s="179">
        <f t="shared" ca="1" si="2"/>
        <v>331.04</v>
      </c>
      <c r="I19" s="180">
        <f t="shared" ca="1" si="5"/>
        <v>246.95</v>
      </c>
      <c r="J19" s="177">
        <f t="shared" ca="1" si="6"/>
        <v>79.56</v>
      </c>
      <c r="K19" s="177">
        <f t="shared" ca="1" si="7"/>
        <v>4.53</v>
      </c>
      <c r="L19" s="177">
        <f t="shared" ca="1" si="8"/>
        <v>0</v>
      </c>
      <c r="M19" s="178">
        <f t="shared" ca="1" si="9"/>
        <v>331.03999999999996</v>
      </c>
      <c r="N19" s="176">
        <f t="shared" ca="1" si="10"/>
        <v>246.95000000000002</v>
      </c>
      <c r="O19" s="177">
        <f t="shared" ca="1" si="11"/>
        <v>79.560000000000016</v>
      </c>
      <c r="P19" s="177">
        <f t="shared" ca="1" si="12"/>
        <v>4.5300000000000011</v>
      </c>
      <c r="Q19" s="177">
        <f t="shared" ca="1" si="13"/>
        <v>0</v>
      </c>
      <c r="R19" s="178">
        <f t="shared" ca="1" si="14"/>
        <v>331.04000000000008</v>
      </c>
      <c r="W19" s="47"/>
      <c r="X19" s="47">
        <v>19</v>
      </c>
    </row>
    <row r="20" spans="1:24">
      <c r="A20" s="62" t="s">
        <v>62</v>
      </c>
      <c r="B20" s="171">
        <f t="shared" ca="1" si="3"/>
        <v>343.03</v>
      </c>
      <c r="C20" s="176">
        <f t="shared" ca="1" si="4"/>
        <v>254.81027317347574</v>
      </c>
      <c r="D20" s="177">
        <f t="shared" ca="1" si="4"/>
        <v>82.078966010169211</v>
      </c>
      <c r="E20" s="177">
        <f t="shared" ca="1" si="4"/>
        <v>4.6794916118989516</v>
      </c>
      <c r="F20" s="178">
        <f t="shared" ca="1" si="4"/>
        <v>1.4612692044560784</v>
      </c>
      <c r="G20" s="179">
        <f t="shared" ca="1" si="1"/>
        <v>0</v>
      </c>
      <c r="H20" s="179">
        <f t="shared" ca="1" si="2"/>
        <v>331.04</v>
      </c>
      <c r="I20" s="180">
        <f t="shared" ca="1" si="5"/>
        <v>246.95</v>
      </c>
      <c r="J20" s="177">
        <f t="shared" ca="1" si="6"/>
        <v>79.56</v>
      </c>
      <c r="K20" s="177">
        <f t="shared" ca="1" si="7"/>
        <v>4.53</v>
      </c>
      <c r="L20" s="177">
        <f t="shared" ca="1" si="8"/>
        <v>0</v>
      </c>
      <c r="M20" s="178">
        <f t="shared" ca="1" si="9"/>
        <v>331.03999999999996</v>
      </c>
      <c r="N20" s="176">
        <f t="shared" ca="1" si="10"/>
        <v>246.95000000000002</v>
      </c>
      <c r="O20" s="177">
        <f t="shared" ca="1" si="11"/>
        <v>79.560000000000016</v>
      </c>
      <c r="P20" s="177">
        <f t="shared" ca="1" si="12"/>
        <v>4.5300000000000011</v>
      </c>
      <c r="Q20" s="177">
        <f t="shared" ca="1" si="13"/>
        <v>0</v>
      </c>
      <c r="R20" s="178">
        <f t="shared" ca="1" si="14"/>
        <v>331.04000000000008</v>
      </c>
      <c r="W20" s="47"/>
      <c r="X20" s="47">
        <v>20</v>
      </c>
    </row>
    <row r="21" spans="1:24">
      <c r="A21" s="62" t="s">
        <v>63</v>
      </c>
      <c r="B21" s="171">
        <f t="shared" ca="1" si="3"/>
        <v>343.03</v>
      </c>
      <c r="C21" s="176">
        <f t="shared" ca="1" si="4"/>
        <v>254.81027317347574</v>
      </c>
      <c r="D21" s="177">
        <f t="shared" ca="1" si="4"/>
        <v>82.078966010169211</v>
      </c>
      <c r="E21" s="177">
        <f t="shared" ca="1" si="4"/>
        <v>4.6794916118989516</v>
      </c>
      <c r="F21" s="178">
        <f t="shared" ca="1" si="4"/>
        <v>1.4612692044560784</v>
      </c>
      <c r="G21" s="179">
        <f t="shared" ca="1" si="1"/>
        <v>0</v>
      </c>
      <c r="H21" s="179">
        <f t="shared" ca="1" si="2"/>
        <v>331.04</v>
      </c>
      <c r="I21" s="180">
        <f t="shared" ca="1" si="5"/>
        <v>246.95</v>
      </c>
      <c r="J21" s="177">
        <f t="shared" ca="1" si="6"/>
        <v>79.56</v>
      </c>
      <c r="K21" s="177">
        <f t="shared" ca="1" si="7"/>
        <v>4.53</v>
      </c>
      <c r="L21" s="177">
        <f t="shared" ca="1" si="8"/>
        <v>0</v>
      </c>
      <c r="M21" s="178">
        <f t="shared" ca="1" si="9"/>
        <v>331.03999999999996</v>
      </c>
      <c r="N21" s="176">
        <f t="shared" ca="1" si="10"/>
        <v>246.95000000000002</v>
      </c>
      <c r="O21" s="177">
        <f t="shared" ca="1" si="11"/>
        <v>79.560000000000016</v>
      </c>
      <c r="P21" s="177">
        <f t="shared" ca="1" si="12"/>
        <v>4.5300000000000011</v>
      </c>
      <c r="Q21" s="177">
        <f t="shared" ca="1" si="13"/>
        <v>0</v>
      </c>
      <c r="R21" s="178">
        <f t="shared" ca="1" si="14"/>
        <v>331.04000000000008</v>
      </c>
      <c r="W21" s="47"/>
      <c r="X21" s="47">
        <v>21</v>
      </c>
    </row>
    <row r="22" spans="1:24">
      <c r="A22" s="62" t="s">
        <v>64</v>
      </c>
      <c r="B22" s="171">
        <f t="shared" ca="1" si="3"/>
        <v>343.03</v>
      </c>
      <c r="C22" s="176">
        <f t="shared" ca="1" si="4"/>
        <v>254.81027317347574</v>
      </c>
      <c r="D22" s="177">
        <f t="shared" ca="1" si="4"/>
        <v>82.078966010169211</v>
      </c>
      <c r="E22" s="177">
        <f t="shared" ca="1" si="4"/>
        <v>4.6794916118989516</v>
      </c>
      <c r="F22" s="178">
        <f t="shared" ca="1" si="4"/>
        <v>1.4612692044560784</v>
      </c>
      <c r="G22" s="179">
        <f t="shared" ca="1" si="1"/>
        <v>0</v>
      </c>
      <c r="H22" s="179">
        <f t="shared" ca="1" si="2"/>
        <v>331.04</v>
      </c>
      <c r="I22" s="180">
        <f t="shared" ca="1" si="5"/>
        <v>246.95</v>
      </c>
      <c r="J22" s="177">
        <f t="shared" ca="1" si="6"/>
        <v>79.56</v>
      </c>
      <c r="K22" s="177">
        <f t="shared" ca="1" si="7"/>
        <v>4.53</v>
      </c>
      <c r="L22" s="177">
        <f t="shared" ca="1" si="8"/>
        <v>0</v>
      </c>
      <c r="M22" s="178">
        <f t="shared" ca="1" si="9"/>
        <v>331.03999999999996</v>
      </c>
      <c r="N22" s="176">
        <f t="shared" ca="1" si="10"/>
        <v>246.95000000000002</v>
      </c>
      <c r="O22" s="177">
        <f t="shared" ca="1" si="11"/>
        <v>79.560000000000016</v>
      </c>
      <c r="P22" s="177">
        <f t="shared" ca="1" si="12"/>
        <v>4.5300000000000011</v>
      </c>
      <c r="Q22" s="177">
        <f t="shared" ca="1" si="13"/>
        <v>0</v>
      </c>
      <c r="R22" s="178">
        <f t="shared" ca="1" si="14"/>
        <v>331.04000000000008</v>
      </c>
      <c r="W22" s="47"/>
      <c r="X22" s="47">
        <v>22</v>
      </c>
    </row>
    <row r="23" spans="1:24">
      <c r="A23" s="62" t="s">
        <v>65</v>
      </c>
      <c r="B23" s="171">
        <f t="shared" ca="1" si="3"/>
        <v>343.03</v>
      </c>
      <c r="C23" s="176">
        <f t="shared" ca="1" si="4"/>
        <v>254.81027317347574</v>
      </c>
      <c r="D23" s="177">
        <f t="shared" ca="1" si="4"/>
        <v>82.078966010169211</v>
      </c>
      <c r="E23" s="177">
        <f t="shared" ca="1" si="4"/>
        <v>4.6794916118989516</v>
      </c>
      <c r="F23" s="178">
        <f t="shared" ca="1" si="4"/>
        <v>1.4612692044560784</v>
      </c>
      <c r="G23" s="179">
        <f t="shared" ca="1" si="1"/>
        <v>0</v>
      </c>
      <c r="H23" s="179">
        <f t="shared" ca="1" si="2"/>
        <v>331.04</v>
      </c>
      <c r="I23" s="180">
        <f t="shared" ca="1" si="5"/>
        <v>246.95</v>
      </c>
      <c r="J23" s="177">
        <f t="shared" ca="1" si="6"/>
        <v>79.56</v>
      </c>
      <c r="K23" s="177">
        <f t="shared" ca="1" si="7"/>
        <v>4.53</v>
      </c>
      <c r="L23" s="177">
        <f t="shared" ca="1" si="8"/>
        <v>0</v>
      </c>
      <c r="M23" s="178">
        <f t="shared" ca="1" si="9"/>
        <v>331.03999999999996</v>
      </c>
      <c r="N23" s="176">
        <f t="shared" ca="1" si="10"/>
        <v>246.95000000000002</v>
      </c>
      <c r="O23" s="177">
        <f t="shared" ca="1" si="11"/>
        <v>79.560000000000016</v>
      </c>
      <c r="P23" s="177">
        <f t="shared" ca="1" si="12"/>
        <v>4.5300000000000011</v>
      </c>
      <c r="Q23" s="177">
        <f t="shared" ca="1" si="13"/>
        <v>0</v>
      </c>
      <c r="R23" s="178">
        <f t="shared" ca="1" si="14"/>
        <v>331.04000000000008</v>
      </c>
      <c r="W23" s="47"/>
      <c r="X23" s="47">
        <v>23</v>
      </c>
    </row>
    <row r="24" spans="1:24">
      <c r="A24" s="62" t="s">
        <v>66</v>
      </c>
      <c r="B24" s="171">
        <f t="shared" ca="1" si="3"/>
        <v>343.03</v>
      </c>
      <c r="C24" s="176">
        <f t="shared" ca="1" si="4"/>
        <v>254.81027317347574</v>
      </c>
      <c r="D24" s="177">
        <f t="shared" ca="1" si="4"/>
        <v>82.078966010169211</v>
      </c>
      <c r="E24" s="177">
        <f t="shared" ca="1" si="4"/>
        <v>4.6794916118989516</v>
      </c>
      <c r="F24" s="178">
        <f t="shared" ca="1" si="4"/>
        <v>1.4612692044560784</v>
      </c>
      <c r="G24" s="179">
        <f t="shared" ca="1" si="1"/>
        <v>0</v>
      </c>
      <c r="H24" s="179">
        <f t="shared" ca="1" si="2"/>
        <v>331.04</v>
      </c>
      <c r="I24" s="180">
        <f t="shared" ca="1" si="5"/>
        <v>246.95</v>
      </c>
      <c r="J24" s="177">
        <f t="shared" ca="1" si="6"/>
        <v>79.56</v>
      </c>
      <c r="K24" s="177">
        <f t="shared" ca="1" si="7"/>
        <v>4.53</v>
      </c>
      <c r="L24" s="177">
        <f t="shared" ca="1" si="8"/>
        <v>0</v>
      </c>
      <c r="M24" s="178">
        <f t="shared" ca="1" si="9"/>
        <v>331.03999999999996</v>
      </c>
      <c r="N24" s="176">
        <f t="shared" ca="1" si="10"/>
        <v>246.95000000000002</v>
      </c>
      <c r="O24" s="177">
        <f t="shared" ca="1" si="11"/>
        <v>79.560000000000016</v>
      </c>
      <c r="P24" s="177">
        <f t="shared" ca="1" si="12"/>
        <v>4.5300000000000011</v>
      </c>
      <c r="Q24" s="177">
        <f t="shared" ca="1" si="13"/>
        <v>0</v>
      </c>
      <c r="R24" s="178">
        <f t="shared" ca="1" si="14"/>
        <v>331.04000000000008</v>
      </c>
      <c r="W24" s="47"/>
      <c r="X24" s="47">
        <v>24</v>
      </c>
    </row>
    <row r="25" spans="1:24">
      <c r="A25" s="62" t="s">
        <v>67</v>
      </c>
      <c r="B25" s="171">
        <f t="shared" ca="1" si="3"/>
        <v>343.03</v>
      </c>
      <c r="C25" s="176">
        <f t="shared" ca="1" si="4"/>
        <v>254.81027317347574</v>
      </c>
      <c r="D25" s="177">
        <f t="shared" ca="1" si="4"/>
        <v>82.078966010169211</v>
      </c>
      <c r="E25" s="177">
        <f t="shared" ca="1" si="4"/>
        <v>4.6794916118989516</v>
      </c>
      <c r="F25" s="178">
        <f t="shared" ca="1" si="4"/>
        <v>1.4612692044560784</v>
      </c>
      <c r="G25" s="179">
        <f t="shared" ca="1" si="1"/>
        <v>0</v>
      </c>
      <c r="H25" s="179">
        <f t="shared" ca="1" si="2"/>
        <v>331.04</v>
      </c>
      <c r="I25" s="180">
        <f t="shared" ca="1" si="5"/>
        <v>246.95</v>
      </c>
      <c r="J25" s="177">
        <f t="shared" ca="1" si="6"/>
        <v>79.56</v>
      </c>
      <c r="K25" s="177">
        <f t="shared" ca="1" si="7"/>
        <v>4.53</v>
      </c>
      <c r="L25" s="177">
        <f t="shared" ca="1" si="8"/>
        <v>0</v>
      </c>
      <c r="M25" s="178">
        <f t="shared" ca="1" si="9"/>
        <v>331.03999999999996</v>
      </c>
      <c r="N25" s="176">
        <f t="shared" ca="1" si="10"/>
        <v>246.95000000000002</v>
      </c>
      <c r="O25" s="177">
        <f t="shared" ca="1" si="11"/>
        <v>79.560000000000016</v>
      </c>
      <c r="P25" s="177">
        <f t="shared" ca="1" si="12"/>
        <v>4.5300000000000011</v>
      </c>
      <c r="Q25" s="177">
        <f t="shared" ca="1" si="13"/>
        <v>0</v>
      </c>
      <c r="R25" s="178">
        <f t="shared" ca="1" si="14"/>
        <v>331.04000000000008</v>
      </c>
      <c r="W25" s="47"/>
      <c r="X25" s="47">
        <v>25</v>
      </c>
    </row>
    <row r="26" spans="1:24">
      <c r="A26" s="62" t="s">
        <v>68</v>
      </c>
      <c r="B26" s="171">
        <f t="shared" ca="1" si="3"/>
        <v>343.03</v>
      </c>
      <c r="C26" s="176">
        <f t="shared" ca="1" si="4"/>
        <v>254.81027317347574</v>
      </c>
      <c r="D26" s="177">
        <f t="shared" ca="1" si="4"/>
        <v>82.078966010169211</v>
      </c>
      <c r="E26" s="177">
        <f t="shared" ca="1" si="4"/>
        <v>4.6794916118989516</v>
      </c>
      <c r="F26" s="178">
        <f t="shared" ca="1" si="4"/>
        <v>1.4612692044560784</v>
      </c>
      <c r="G26" s="179">
        <f t="shared" ca="1" si="1"/>
        <v>0</v>
      </c>
      <c r="H26" s="179">
        <f t="shared" ca="1" si="2"/>
        <v>331.04</v>
      </c>
      <c r="I26" s="180">
        <f t="shared" ca="1" si="5"/>
        <v>246.95</v>
      </c>
      <c r="J26" s="177">
        <f t="shared" ca="1" si="6"/>
        <v>79.56</v>
      </c>
      <c r="K26" s="177">
        <f t="shared" ca="1" si="7"/>
        <v>4.53</v>
      </c>
      <c r="L26" s="177">
        <f t="shared" ca="1" si="8"/>
        <v>0</v>
      </c>
      <c r="M26" s="178">
        <f t="shared" ca="1" si="9"/>
        <v>331.03999999999996</v>
      </c>
      <c r="N26" s="176">
        <f t="shared" ca="1" si="10"/>
        <v>246.95000000000002</v>
      </c>
      <c r="O26" s="177">
        <f t="shared" ca="1" si="11"/>
        <v>79.560000000000016</v>
      </c>
      <c r="P26" s="177">
        <f t="shared" ca="1" si="12"/>
        <v>4.5300000000000011</v>
      </c>
      <c r="Q26" s="177">
        <f t="shared" ca="1" si="13"/>
        <v>0</v>
      </c>
      <c r="R26" s="178">
        <f t="shared" ca="1" si="14"/>
        <v>331.04000000000008</v>
      </c>
      <c r="W26" s="47"/>
      <c r="X26" s="47">
        <v>26</v>
      </c>
    </row>
    <row r="27" spans="1:24">
      <c r="A27" s="62" t="s">
        <v>69</v>
      </c>
      <c r="B27" s="171">
        <f t="shared" ca="1" si="3"/>
        <v>343.03</v>
      </c>
      <c r="C27" s="176">
        <f t="shared" ca="1" si="4"/>
        <v>254.81027317347574</v>
      </c>
      <c r="D27" s="177">
        <f t="shared" ca="1" si="4"/>
        <v>82.078966010169211</v>
      </c>
      <c r="E27" s="177">
        <f t="shared" ca="1" si="4"/>
        <v>4.6794916118989516</v>
      </c>
      <c r="F27" s="178">
        <f t="shared" ca="1" si="4"/>
        <v>1.4612692044560784</v>
      </c>
      <c r="G27" s="179">
        <f t="shared" ca="1" si="1"/>
        <v>0</v>
      </c>
      <c r="H27" s="179">
        <f t="shared" ca="1" si="2"/>
        <v>331.04</v>
      </c>
      <c r="I27" s="180">
        <f t="shared" ca="1" si="5"/>
        <v>246.95</v>
      </c>
      <c r="J27" s="177">
        <f t="shared" ca="1" si="6"/>
        <v>79.56</v>
      </c>
      <c r="K27" s="177">
        <f t="shared" ca="1" si="7"/>
        <v>4.53</v>
      </c>
      <c r="L27" s="177">
        <f t="shared" ca="1" si="8"/>
        <v>0</v>
      </c>
      <c r="M27" s="178">
        <f t="shared" ca="1" si="9"/>
        <v>331.03999999999996</v>
      </c>
      <c r="N27" s="176">
        <f t="shared" ca="1" si="10"/>
        <v>246.95000000000002</v>
      </c>
      <c r="O27" s="177">
        <f t="shared" ca="1" si="11"/>
        <v>79.560000000000016</v>
      </c>
      <c r="P27" s="177">
        <f t="shared" ca="1" si="12"/>
        <v>4.5300000000000011</v>
      </c>
      <c r="Q27" s="177">
        <f t="shared" ca="1" si="13"/>
        <v>0</v>
      </c>
      <c r="R27" s="178">
        <f t="shared" ca="1" si="14"/>
        <v>331.04000000000008</v>
      </c>
      <c r="W27" s="47"/>
      <c r="X27" s="47">
        <v>27</v>
      </c>
    </row>
    <row r="28" spans="1:24">
      <c r="A28" s="62" t="s">
        <v>70</v>
      </c>
      <c r="B28" s="171">
        <f t="shared" ca="1" si="3"/>
        <v>343.03</v>
      </c>
      <c r="C28" s="176">
        <f t="shared" ca="1" si="4"/>
        <v>254.81027317347574</v>
      </c>
      <c r="D28" s="177">
        <f t="shared" ca="1" si="4"/>
        <v>82.078966010169211</v>
      </c>
      <c r="E28" s="177">
        <f t="shared" ca="1" si="4"/>
        <v>4.6794916118989516</v>
      </c>
      <c r="F28" s="178">
        <f t="shared" ca="1" si="4"/>
        <v>1.4612692044560784</v>
      </c>
      <c r="G28" s="179">
        <f t="shared" ca="1" si="1"/>
        <v>0</v>
      </c>
      <c r="H28" s="179">
        <f t="shared" ca="1" si="2"/>
        <v>331.04</v>
      </c>
      <c r="I28" s="180">
        <f t="shared" ca="1" si="5"/>
        <v>246.95</v>
      </c>
      <c r="J28" s="177">
        <f t="shared" ca="1" si="6"/>
        <v>79.56</v>
      </c>
      <c r="K28" s="177">
        <f t="shared" ca="1" si="7"/>
        <v>4.53</v>
      </c>
      <c r="L28" s="177">
        <f t="shared" ca="1" si="8"/>
        <v>0</v>
      </c>
      <c r="M28" s="178">
        <f t="shared" ca="1" si="9"/>
        <v>331.03999999999996</v>
      </c>
      <c r="N28" s="176">
        <f t="shared" ca="1" si="10"/>
        <v>246.95000000000002</v>
      </c>
      <c r="O28" s="177">
        <f t="shared" ca="1" si="11"/>
        <v>79.560000000000016</v>
      </c>
      <c r="P28" s="177">
        <f t="shared" ca="1" si="12"/>
        <v>4.5300000000000011</v>
      </c>
      <c r="Q28" s="177">
        <f t="shared" ca="1" si="13"/>
        <v>0</v>
      </c>
      <c r="R28" s="178">
        <f t="shared" ca="1" si="14"/>
        <v>331.04000000000008</v>
      </c>
      <c r="W28" s="47"/>
      <c r="X28" s="47">
        <v>28</v>
      </c>
    </row>
    <row r="29" spans="1:24">
      <c r="A29" s="62" t="s">
        <v>71</v>
      </c>
      <c r="B29" s="171">
        <f t="shared" ca="1" si="3"/>
        <v>343.03</v>
      </c>
      <c r="C29" s="176">
        <f t="shared" ca="1" si="4"/>
        <v>254.81027317347574</v>
      </c>
      <c r="D29" s="177">
        <f t="shared" ca="1" si="4"/>
        <v>82.078966010169211</v>
      </c>
      <c r="E29" s="177">
        <f t="shared" ca="1" si="4"/>
        <v>4.6794916118989516</v>
      </c>
      <c r="F29" s="178">
        <f t="shared" ca="1" si="4"/>
        <v>1.4612692044560784</v>
      </c>
      <c r="G29" s="179">
        <f t="shared" ca="1" si="1"/>
        <v>0</v>
      </c>
      <c r="H29" s="179">
        <f t="shared" ca="1" si="2"/>
        <v>331.04</v>
      </c>
      <c r="I29" s="180">
        <f t="shared" ca="1" si="5"/>
        <v>246.95</v>
      </c>
      <c r="J29" s="177">
        <f t="shared" ca="1" si="6"/>
        <v>79.56</v>
      </c>
      <c r="K29" s="177">
        <f t="shared" ca="1" si="7"/>
        <v>4.53</v>
      </c>
      <c r="L29" s="177">
        <f t="shared" ca="1" si="8"/>
        <v>0</v>
      </c>
      <c r="M29" s="178">
        <f t="shared" ca="1" si="9"/>
        <v>331.03999999999996</v>
      </c>
      <c r="N29" s="176">
        <f t="shared" ca="1" si="10"/>
        <v>246.95000000000002</v>
      </c>
      <c r="O29" s="177">
        <f t="shared" ca="1" si="11"/>
        <v>79.560000000000016</v>
      </c>
      <c r="P29" s="177">
        <f t="shared" ca="1" si="12"/>
        <v>4.5300000000000011</v>
      </c>
      <c r="Q29" s="177">
        <f t="shared" ca="1" si="13"/>
        <v>0</v>
      </c>
      <c r="R29" s="178">
        <f t="shared" ca="1" si="14"/>
        <v>331.04000000000008</v>
      </c>
      <c r="W29" s="47"/>
      <c r="X29" s="47">
        <v>29</v>
      </c>
    </row>
    <row r="30" spans="1:24">
      <c r="A30" s="62" t="s">
        <v>72</v>
      </c>
      <c r="B30" s="171">
        <f t="shared" ca="1" si="3"/>
        <v>343.03</v>
      </c>
      <c r="C30" s="176">
        <f t="shared" ca="1" si="4"/>
        <v>254.81027317347574</v>
      </c>
      <c r="D30" s="177">
        <f t="shared" ca="1" si="4"/>
        <v>82.078966010169211</v>
      </c>
      <c r="E30" s="177">
        <f t="shared" ca="1" si="4"/>
        <v>4.6794916118989516</v>
      </c>
      <c r="F30" s="178">
        <f t="shared" ca="1" si="4"/>
        <v>1.4612692044560784</v>
      </c>
      <c r="G30" s="179">
        <f t="shared" ca="1" si="1"/>
        <v>0</v>
      </c>
      <c r="H30" s="179">
        <f t="shared" ca="1" si="2"/>
        <v>331.04</v>
      </c>
      <c r="I30" s="180">
        <f t="shared" ca="1" si="5"/>
        <v>246.95</v>
      </c>
      <c r="J30" s="177">
        <f t="shared" ca="1" si="6"/>
        <v>79.56</v>
      </c>
      <c r="K30" s="177">
        <f t="shared" ca="1" si="7"/>
        <v>4.53</v>
      </c>
      <c r="L30" s="177">
        <f t="shared" ca="1" si="8"/>
        <v>0</v>
      </c>
      <c r="M30" s="178">
        <f t="shared" ca="1" si="9"/>
        <v>331.03999999999996</v>
      </c>
      <c r="N30" s="176">
        <f t="shared" ca="1" si="10"/>
        <v>246.95000000000002</v>
      </c>
      <c r="O30" s="177">
        <f t="shared" ca="1" si="11"/>
        <v>79.560000000000016</v>
      </c>
      <c r="P30" s="177">
        <f t="shared" ca="1" si="12"/>
        <v>4.5300000000000011</v>
      </c>
      <c r="Q30" s="177">
        <f t="shared" ca="1" si="13"/>
        <v>0</v>
      </c>
      <c r="R30" s="178">
        <f t="shared" ca="1" si="14"/>
        <v>331.04000000000008</v>
      </c>
      <c r="W30" s="47"/>
      <c r="X30" s="47">
        <v>30</v>
      </c>
    </row>
    <row r="31" spans="1:24">
      <c r="A31" s="62" t="s">
        <v>73</v>
      </c>
      <c r="B31" s="171">
        <f t="shared" ca="1" si="3"/>
        <v>343.03</v>
      </c>
      <c r="C31" s="176">
        <f t="shared" ca="1" si="4"/>
        <v>254.81027317347574</v>
      </c>
      <c r="D31" s="177">
        <f t="shared" ca="1" si="4"/>
        <v>82.078966010169211</v>
      </c>
      <c r="E31" s="177">
        <f t="shared" ca="1" si="4"/>
        <v>4.6794916118989516</v>
      </c>
      <c r="F31" s="178">
        <f t="shared" ca="1" si="4"/>
        <v>1.4612692044560784</v>
      </c>
      <c r="G31" s="179">
        <f t="shared" ca="1" si="1"/>
        <v>0</v>
      </c>
      <c r="H31" s="179">
        <f t="shared" ca="1" si="2"/>
        <v>331.04</v>
      </c>
      <c r="I31" s="180">
        <f t="shared" ca="1" si="5"/>
        <v>246.95</v>
      </c>
      <c r="J31" s="177">
        <f t="shared" ca="1" si="6"/>
        <v>79.56</v>
      </c>
      <c r="K31" s="177">
        <f t="shared" ca="1" si="7"/>
        <v>4.53</v>
      </c>
      <c r="L31" s="177">
        <f t="shared" ca="1" si="8"/>
        <v>0</v>
      </c>
      <c r="M31" s="178">
        <f t="shared" ca="1" si="9"/>
        <v>331.03999999999996</v>
      </c>
      <c r="N31" s="176">
        <f t="shared" ca="1" si="10"/>
        <v>246.95000000000002</v>
      </c>
      <c r="O31" s="177">
        <f t="shared" ca="1" si="11"/>
        <v>79.560000000000016</v>
      </c>
      <c r="P31" s="177">
        <f t="shared" ca="1" si="12"/>
        <v>4.5300000000000011</v>
      </c>
      <c r="Q31" s="177">
        <f t="shared" ca="1" si="13"/>
        <v>0</v>
      </c>
      <c r="R31" s="178">
        <f t="shared" ca="1" si="14"/>
        <v>331.04000000000008</v>
      </c>
      <c r="W31" s="47"/>
      <c r="X31" s="47">
        <v>31</v>
      </c>
    </row>
    <row r="32" spans="1:24">
      <c r="A32" s="62" t="s">
        <v>74</v>
      </c>
      <c r="B32" s="171">
        <f t="shared" ca="1" si="3"/>
        <v>343.03</v>
      </c>
      <c r="C32" s="176">
        <f t="shared" ca="1" si="4"/>
        <v>254.81027317347574</v>
      </c>
      <c r="D32" s="177">
        <f t="shared" ca="1" si="4"/>
        <v>82.078966010169211</v>
      </c>
      <c r="E32" s="177">
        <f t="shared" ca="1" si="4"/>
        <v>4.6794916118989516</v>
      </c>
      <c r="F32" s="178">
        <f t="shared" ca="1" si="4"/>
        <v>1.4612692044560784</v>
      </c>
      <c r="G32" s="179">
        <f t="shared" ca="1" si="1"/>
        <v>0</v>
      </c>
      <c r="H32" s="179">
        <f t="shared" ca="1" si="2"/>
        <v>331.04</v>
      </c>
      <c r="I32" s="180">
        <f t="shared" ca="1" si="5"/>
        <v>246.95</v>
      </c>
      <c r="J32" s="177">
        <f t="shared" ca="1" si="6"/>
        <v>79.56</v>
      </c>
      <c r="K32" s="177">
        <f t="shared" ca="1" si="7"/>
        <v>4.53</v>
      </c>
      <c r="L32" s="177">
        <f t="shared" ca="1" si="8"/>
        <v>0</v>
      </c>
      <c r="M32" s="178">
        <f t="shared" ca="1" si="9"/>
        <v>331.03999999999996</v>
      </c>
      <c r="N32" s="176">
        <f t="shared" ca="1" si="10"/>
        <v>246.95000000000002</v>
      </c>
      <c r="O32" s="177">
        <f t="shared" ca="1" si="11"/>
        <v>79.560000000000016</v>
      </c>
      <c r="P32" s="177">
        <f t="shared" ca="1" si="12"/>
        <v>4.5300000000000011</v>
      </c>
      <c r="Q32" s="177">
        <f t="shared" ca="1" si="13"/>
        <v>0</v>
      </c>
      <c r="R32" s="178">
        <f t="shared" ca="1" si="14"/>
        <v>331.04000000000008</v>
      </c>
      <c r="W32" s="47"/>
      <c r="X32" s="47">
        <v>32</v>
      </c>
    </row>
    <row r="33" spans="1:24">
      <c r="A33" s="62" t="s">
        <v>75</v>
      </c>
      <c r="B33" s="171">
        <f t="shared" ca="1" si="3"/>
        <v>343.03</v>
      </c>
      <c r="C33" s="176">
        <f t="shared" ca="1" si="4"/>
        <v>254.81027317347574</v>
      </c>
      <c r="D33" s="177">
        <f t="shared" ca="1" si="4"/>
        <v>82.078966010169211</v>
      </c>
      <c r="E33" s="177">
        <f t="shared" ca="1" si="4"/>
        <v>4.6794916118989516</v>
      </c>
      <c r="F33" s="178">
        <f t="shared" ca="1" si="4"/>
        <v>1.4612692044560784</v>
      </c>
      <c r="G33" s="179">
        <f t="shared" ca="1" si="1"/>
        <v>0</v>
      </c>
      <c r="H33" s="179">
        <f t="shared" ca="1" si="2"/>
        <v>331.04</v>
      </c>
      <c r="I33" s="180">
        <f t="shared" ca="1" si="5"/>
        <v>246.95</v>
      </c>
      <c r="J33" s="177">
        <f t="shared" ca="1" si="6"/>
        <v>79.56</v>
      </c>
      <c r="K33" s="177">
        <f t="shared" ca="1" si="7"/>
        <v>4.53</v>
      </c>
      <c r="L33" s="177">
        <f t="shared" ca="1" si="8"/>
        <v>0</v>
      </c>
      <c r="M33" s="178">
        <f t="shared" ca="1" si="9"/>
        <v>331.03999999999996</v>
      </c>
      <c r="N33" s="176">
        <f t="shared" ca="1" si="10"/>
        <v>246.95000000000002</v>
      </c>
      <c r="O33" s="177">
        <f t="shared" ca="1" si="11"/>
        <v>79.560000000000016</v>
      </c>
      <c r="P33" s="177">
        <f t="shared" ca="1" si="12"/>
        <v>4.5300000000000011</v>
      </c>
      <c r="Q33" s="177">
        <f t="shared" ca="1" si="13"/>
        <v>0</v>
      </c>
      <c r="R33" s="178">
        <f t="shared" ca="1" si="14"/>
        <v>331.04000000000008</v>
      </c>
      <c r="W33" s="47"/>
      <c r="X33" s="47">
        <v>33</v>
      </c>
    </row>
    <row r="34" spans="1:24">
      <c r="A34" s="62" t="s">
        <v>76</v>
      </c>
      <c r="B34" s="171">
        <f t="shared" ca="1" si="3"/>
        <v>343.03</v>
      </c>
      <c r="C34" s="176">
        <f t="shared" ca="1" si="4"/>
        <v>254.81027317347574</v>
      </c>
      <c r="D34" s="177">
        <f t="shared" ca="1" si="4"/>
        <v>82.078966010169211</v>
      </c>
      <c r="E34" s="177">
        <f t="shared" ca="1" si="4"/>
        <v>4.6794916118989516</v>
      </c>
      <c r="F34" s="178">
        <f t="shared" ca="1" si="4"/>
        <v>1.4612692044560784</v>
      </c>
      <c r="G34" s="179">
        <f t="shared" ca="1" si="1"/>
        <v>0</v>
      </c>
      <c r="H34" s="179">
        <f t="shared" ca="1" si="2"/>
        <v>331.04</v>
      </c>
      <c r="I34" s="180">
        <f t="shared" ca="1" si="5"/>
        <v>246.95</v>
      </c>
      <c r="J34" s="177">
        <f t="shared" ca="1" si="6"/>
        <v>79.56</v>
      </c>
      <c r="K34" s="177">
        <f t="shared" ca="1" si="7"/>
        <v>4.53</v>
      </c>
      <c r="L34" s="177">
        <f t="shared" ca="1" si="8"/>
        <v>0</v>
      </c>
      <c r="M34" s="178">
        <f t="shared" ca="1" si="9"/>
        <v>331.03999999999996</v>
      </c>
      <c r="N34" s="176">
        <f t="shared" ca="1" si="10"/>
        <v>246.95000000000002</v>
      </c>
      <c r="O34" s="177">
        <f t="shared" ca="1" si="11"/>
        <v>79.560000000000016</v>
      </c>
      <c r="P34" s="177">
        <f t="shared" ca="1" si="12"/>
        <v>4.5300000000000011</v>
      </c>
      <c r="Q34" s="177">
        <f t="shared" ca="1" si="13"/>
        <v>0</v>
      </c>
      <c r="R34" s="178">
        <f t="shared" ca="1" si="14"/>
        <v>331.04000000000008</v>
      </c>
      <c r="W34" s="47"/>
      <c r="X34" s="47">
        <v>34</v>
      </c>
    </row>
    <row r="35" spans="1:24">
      <c r="A35" s="62" t="s">
        <v>77</v>
      </c>
      <c r="B35" s="171">
        <f t="shared" ca="1" si="3"/>
        <v>343.03</v>
      </c>
      <c r="C35" s="176">
        <f t="shared" ca="1" si="4"/>
        <v>254.81027317347574</v>
      </c>
      <c r="D35" s="177">
        <f t="shared" ca="1" si="4"/>
        <v>82.078966010169211</v>
      </c>
      <c r="E35" s="177">
        <f t="shared" ca="1" si="4"/>
        <v>4.6794916118989516</v>
      </c>
      <c r="F35" s="178">
        <f t="shared" ca="1" si="4"/>
        <v>1.4612692044560784</v>
      </c>
      <c r="G35" s="179">
        <f t="shared" ca="1" si="1"/>
        <v>0</v>
      </c>
      <c r="H35" s="179">
        <f t="shared" ca="1" si="2"/>
        <v>295.66000000000003</v>
      </c>
      <c r="I35" s="180">
        <f t="shared" ca="1" si="5"/>
        <v>249.89</v>
      </c>
      <c r="J35" s="177">
        <f t="shared" ca="1" si="6"/>
        <v>41.19</v>
      </c>
      <c r="K35" s="177">
        <f t="shared" ca="1" si="7"/>
        <v>4.58</v>
      </c>
      <c r="L35" s="177">
        <f t="shared" ca="1" si="8"/>
        <v>0</v>
      </c>
      <c r="M35" s="178">
        <f t="shared" ca="1" si="9"/>
        <v>295.65999999999997</v>
      </c>
      <c r="N35" s="176">
        <f t="shared" ca="1" si="10"/>
        <v>249.89000000000004</v>
      </c>
      <c r="O35" s="177">
        <f t="shared" ca="1" si="11"/>
        <v>41.190000000000005</v>
      </c>
      <c r="P35" s="177">
        <f t="shared" ca="1" si="12"/>
        <v>4.580000000000001</v>
      </c>
      <c r="Q35" s="177">
        <f t="shared" ca="1" si="13"/>
        <v>0</v>
      </c>
      <c r="R35" s="178">
        <f t="shared" ca="1" si="14"/>
        <v>295.66000000000003</v>
      </c>
      <c r="W35" s="47"/>
      <c r="X35" s="47">
        <v>35</v>
      </c>
    </row>
    <row r="36" spans="1:24">
      <c r="A36" s="62" t="s">
        <v>78</v>
      </c>
      <c r="B36" s="171">
        <f t="shared" ca="1" si="3"/>
        <v>343.03</v>
      </c>
      <c r="C36" s="176">
        <f t="shared" ref="C36:F67" ca="1" si="15">$B36*C$1/100</f>
        <v>254.81027317347574</v>
      </c>
      <c r="D36" s="177">
        <f t="shared" ca="1" si="15"/>
        <v>82.078966010169211</v>
      </c>
      <c r="E36" s="177">
        <f t="shared" ca="1" si="15"/>
        <v>4.6794916118989516</v>
      </c>
      <c r="F36" s="178">
        <f t="shared" ca="1" si="15"/>
        <v>1.4612692044560784</v>
      </c>
      <c r="G36" s="179">
        <f t="shared" ca="1" si="1"/>
        <v>0</v>
      </c>
      <c r="H36" s="179">
        <f t="shared" ca="1" si="2"/>
        <v>293.61</v>
      </c>
      <c r="I36" s="180">
        <f t="shared" ca="1" si="5"/>
        <v>246.95</v>
      </c>
      <c r="J36" s="177">
        <f t="shared" ca="1" si="6"/>
        <v>40.71</v>
      </c>
      <c r="K36" s="177">
        <f t="shared" ca="1" si="7"/>
        <v>4.53</v>
      </c>
      <c r="L36" s="177">
        <f t="shared" ca="1" si="8"/>
        <v>1.43</v>
      </c>
      <c r="M36" s="178">
        <f t="shared" ca="1" si="9"/>
        <v>293.61999999999995</v>
      </c>
      <c r="N36" s="176">
        <f t="shared" ca="1" si="10"/>
        <v>246.94158946938225</v>
      </c>
      <c r="O36" s="177">
        <f t="shared" ca="1" si="11"/>
        <v>40.70861351406581</v>
      </c>
      <c r="P36" s="177">
        <f t="shared" ca="1" si="12"/>
        <v>4.5298457189564756</v>
      </c>
      <c r="Q36" s="177">
        <f t="shared" ca="1" si="13"/>
        <v>1.429951297595532</v>
      </c>
      <c r="R36" s="178">
        <f t="shared" ca="1" si="14"/>
        <v>293.61000000000013</v>
      </c>
      <c r="W36" s="47"/>
      <c r="X36" s="47">
        <v>36</v>
      </c>
    </row>
    <row r="37" spans="1:24">
      <c r="A37" s="62" t="s">
        <v>79</v>
      </c>
      <c r="B37" s="171">
        <f t="shared" ca="1" si="3"/>
        <v>343.03</v>
      </c>
      <c r="C37" s="176">
        <f t="shared" ca="1" si="15"/>
        <v>254.81027317347574</v>
      </c>
      <c r="D37" s="177">
        <f t="shared" ca="1" si="15"/>
        <v>82.078966010169211</v>
      </c>
      <c r="E37" s="177">
        <f t="shared" ca="1" si="15"/>
        <v>4.6794916118989516</v>
      </c>
      <c r="F37" s="178">
        <f t="shared" ca="1" si="15"/>
        <v>1.4612692044560784</v>
      </c>
      <c r="G37" s="179">
        <f t="shared" ca="1" si="1"/>
        <v>0</v>
      </c>
      <c r="H37" s="179">
        <f t="shared" ca="1" si="2"/>
        <v>293.61</v>
      </c>
      <c r="I37" s="180">
        <f t="shared" ca="1" si="5"/>
        <v>246.95</v>
      </c>
      <c r="J37" s="177">
        <f t="shared" ca="1" si="6"/>
        <v>40.71</v>
      </c>
      <c r="K37" s="177">
        <f t="shared" ca="1" si="7"/>
        <v>4.53</v>
      </c>
      <c r="L37" s="177">
        <f t="shared" ca="1" si="8"/>
        <v>1.43</v>
      </c>
      <c r="M37" s="178">
        <f t="shared" ca="1" si="9"/>
        <v>293.61999999999995</v>
      </c>
      <c r="N37" s="176">
        <f t="shared" ca="1" si="10"/>
        <v>246.94158946938225</v>
      </c>
      <c r="O37" s="177">
        <f t="shared" ca="1" si="11"/>
        <v>40.70861351406581</v>
      </c>
      <c r="P37" s="177">
        <f t="shared" ca="1" si="12"/>
        <v>4.5298457189564756</v>
      </c>
      <c r="Q37" s="177">
        <f t="shared" ca="1" si="13"/>
        <v>1.429951297595532</v>
      </c>
      <c r="R37" s="178">
        <f t="shared" ca="1" si="14"/>
        <v>293.61000000000013</v>
      </c>
      <c r="W37" s="47"/>
      <c r="X37" s="47">
        <v>37</v>
      </c>
    </row>
    <row r="38" spans="1:24">
      <c r="A38" s="62" t="s">
        <v>80</v>
      </c>
      <c r="B38" s="171">
        <f t="shared" ca="1" si="3"/>
        <v>343.03</v>
      </c>
      <c r="C38" s="176">
        <f t="shared" ca="1" si="15"/>
        <v>254.81027317347574</v>
      </c>
      <c r="D38" s="177">
        <f t="shared" ca="1" si="15"/>
        <v>82.078966010169211</v>
      </c>
      <c r="E38" s="177">
        <f t="shared" ca="1" si="15"/>
        <v>4.6794916118989516</v>
      </c>
      <c r="F38" s="178">
        <f t="shared" ca="1" si="15"/>
        <v>1.4612692044560784</v>
      </c>
      <c r="G38" s="179">
        <f t="shared" ca="1" si="1"/>
        <v>0</v>
      </c>
      <c r="H38" s="179">
        <f t="shared" ca="1" si="2"/>
        <v>293.61</v>
      </c>
      <c r="I38" s="180">
        <f t="shared" ca="1" si="5"/>
        <v>246.95</v>
      </c>
      <c r="J38" s="177">
        <f t="shared" ca="1" si="6"/>
        <v>40.71</v>
      </c>
      <c r="K38" s="177">
        <f t="shared" ca="1" si="7"/>
        <v>4.53</v>
      </c>
      <c r="L38" s="177">
        <f t="shared" ca="1" si="8"/>
        <v>1.43</v>
      </c>
      <c r="M38" s="178">
        <f t="shared" ca="1" si="9"/>
        <v>293.61999999999995</v>
      </c>
      <c r="N38" s="176">
        <f t="shared" ca="1" si="10"/>
        <v>246.94158946938225</v>
      </c>
      <c r="O38" s="177">
        <f t="shared" ca="1" si="11"/>
        <v>40.70861351406581</v>
      </c>
      <c r="P38" s="177">
        <f t="shared" ca="1" si="12"/>
        <v>4.5298457189564756</v>
      </c>
      <c r="Q38" s="177">
        <f t="shared" ca="1" si="13"/>
        <v>1.429951297595532</v>
      </c>
      <c r="R38" s="178">
        <f t="shared" ca="1" si="14"/>
        <v>293.61000000000013</v>
      </c>
      <c r="W38" s="47"/>
      <c r="X38" s="47">
        <v>38</v>
      </c>
    </row>
    <row r="39" spans="1:24">
      <c r="A39" s="62" t="s">
        <v>81</v>
      </c>
      <c r="B39" s="171">
        <f t="shared" ca="1" si="3"/>
        <v>343.03</v>
      </c>
      <c r="C39" s="176">
        <f t="shared" ca="1" si="15"/>
        <v>254.81027317347574</v>
      </c>
      <c r="D39" s="177">
        <f t="shared" ca="1" si="15"/>
        <v>82.078966010169211</v>
      </c>
      <c r="E39" s="177">
        <f t="shared" ca="1" si="15"/>
        <v>4.6794916118989516</v>
      </c>
      <c r="F39" s="178">
        <f t="shared" ca="1" si="15"/>
        <v>1.4612692044560784</v>
      </c>
      <c r="G39" s="179">
        <f t="shared" ca="1" si="1"/>
        <v>0</v>
      </c>
      <c r="H39" s="179">
        <f t="shared" ca="1" si="2"/>
        <v>292.18</v>
      </c>
      <c r="I39" s="180">
        <f t="shared" ca="1" si="5"/>
        <v>246.95</v>
      </c>
      <c r="J39" s="177">
        <f t="shared" ca="1" si="6"/>
        <v>40.71</v>
      </c>
      <c r="K39" s="177">
        <f t="shared" ca="1" si="7"/>
        <v>4.53</v>
      </c>
      <c r="L39" s="177">
        <f t="shared" ca="1" si="8"/>
        <v>0</v>
      </c>
      <c r="M39" s="178">
        <f t="shared" ca="1" si="9"/>
        <v>292.18999999999994</v>
      </c>
      <c r="N39" s="176">
        <f t="shared" ca="1" si="10"/>
        <v>246.94154830760812</v>
      </c>
      <c r="O39" s="177">
        <f t="shared" ca="1" si="11"/>
        <v>40.708606728498587</v>
      </c>
      <c r="P39" s="177">
        <f t="shared" ca="1" si="12"/>
        <v>4.5298449638933587</v>
      </c>
      <c r="Q39" s="177">
        <f t="shared" ca="1" si="13"/>
        <v>0</v>
      </c>
      <c r="R39" s="178">
        <f t="shared" ca="1" si="14"/>
        <v>292.18000000000006</v>
      </c>
      <c r="W39" s="47"/>
      <c r="X39" s="47">
        <v>39</v>
      </c>
    </row>
    <row r="40" spans="1:24">
      <c r="A40" s="62" t="s">
        <v>82</v>
      </c>
      <c r="B40" s="171">
        <f t="shared" ca="1" si="3"/>
        <v>343.03</v>
      </c>
      <c r="C40" s="176">
        <f t="shared" ca="1" si="15"/>
        <v>254.81027317347574</v>
      </c>
      <c r="D40" s="177">
        <f t="shared" ca="1" si="15"/>
        <v>82.078966010169211</v>
      </c>
      <c r="E40" s="177">
        <f t="shared" ca="1" si="15"/>
        <v>4.6794916118989516</v>
      </c>
      <c r="F40" s="178">
        <f t="shared" ca="1" si="15"/>
        <v>1.4612692044560784</v>
      </c>
      <c r="G40" s="179">
        <f t="shared" ca="1" si="1"/>
        <v>0</v>
      </c>
      <c r="H40" s="179">
        <f t="shared" ca="1" si="2"/>
        <v>292.18</v>
      </c>
      <c r="I40" s="180">
        <f t="shared" ca="1" si="5"/>
        <v>246.95</v>
      </c>
      <c r="J40" s="177">
        <f t="shared" ca="1" si="6"/>
        <v>40.71</v>
      </c>
      <c r="K40" s="177">
        <f t="shared" ca="1" si="7"/>
        <v>4.53</v>
      </c>
      <c r="L40" s="177">
        <f t="shared" ca="1" si="8"/>
        <v>0</v>
      </c>
      <c r="M40" s="178">
        <f t="shared" ca="1" si="9"/>
        <v>292.18999999999994</v>
      </c>
      <c r="N40" s="176">
        <f t="shared" ca="1" si="10"/>
        <v>246.94154830760812</v>
      </c>
      <c r="O40" s="177">
        <f t="shared" ca="1" si="11"/>
        <v>40.708606728498587</v>
      </c>
      <c r="P40" s="177">
        <f t="shared" ca="1" si="12"/>
        <v>4.5298449638933587</v>
      </c>
      <c r="Q40" s="177">
        <f t="shared" ca="1" si="13"/>
        <v>0</v>
      </c>
      <c r="R40" s="178">
        <f t="shared" ca="1" si="14"/>
        <v>292.18000000000006</v>
      </c>
      <c r="W40" s="47"/>
      <c r="X40" s="47">
        <v>40</v>
      </c>
    </row>
    <row r="41" spans="1:24">
      <c r="A41" s="62" t="s">
        <v>83</v>
      </c>
      <c r="B41" s="171">
        <f t="shared" ca="1" si="3"/>
        <v>343.03</v>
      </c>
      <c r="C41" s="176">
        <f t="shared" ca="1" si="15"/>
        <v>254.81027317347574</v>
      </c>
      <c r="D41" s="177">
        <f t="shared" ca="1" si="15"/>
        <v>82.078966010169211</v>
      </c>
      <c r="E41" s="177">
        <f t="shared" ca="1" si="15"/>
        <v>4.6794916118989516</v>
      </c>
      <c r="F41" s="178">
        <f t="shared" ca="1" si="15"/>
        <v>1.4612692044560784</v>
      </c>
      <c r="G41" s="179">
        <f t="shared" ca="1" si="1"/>
        <v>0</v>
      </c>
      <c r="H41" s="179">
        <f t="shared" ca="1" si="2"/>
        <v>292.18</v>
      </c>
      <c r="I41" s="180">
        <f t="shared" ca="1" si="5"/>
        <v>246.95</v>
      </c>
      <c r="J41" s="177">
        <f t="shared" ca="1" si="6"/>
        <v>40.71</v>
      </c>
      <c r="K41" s="177">
        <f t="shared" ca="1" si="7"/>
        <v>4.53</v>
      </c>
      <c r="L41" s="177">
        <f t="shared" ca="1" si="8"/>
        <v>0</v>
      </c>
      <c r="M41" s="178">
        <f t="shared" ca="1" si="9"/>
        <v>292.18999999999994</v>
      </c>
      <c r="N41" s="176">
        <f t="shared" ca="1" si="10"/>
        <v>246.94154830760812</v>
      </c>
      <c r="O41" s="177">
        <f t="shared" ca="1" si="11"/>
        <v>40.708606728498587</v>
      </c>
      <c r="P41" s="177">
        <f t="shared" ca="1" si="12"/>
        <v>4.5298449638933587</v>
      </c>
      <c r="Q41" s="177">
        <f t="shared" ca="1" si="13"/>
        <v>0</v>
      </c>
      <c r="R41" s="178">
        <f t="shared" ca="1" si="14"/>
        <v>292.18000000000006</v>
      </c>
      <c r="W41" s="47"/>
      <c r="X41" s="47">
        <v>41</v>
      </c>
    </row>
    <row r="42" spans="1:24">
      <c r="A42" s="62" t="s">
        <v>84</v>
      </c>
      <c r="B42" s="171">
        <f t="shared" ca="1" si="3"/>
        <v>343.03</v>
      </c>
      <c r="C42" s="176">
        <f t="shared" ca="1" si="15"/>
        <v>254.81027317347574</v>
      </c>
      <c r="D42" s="177">
        <f t="shared" ca="1" si="15"/>
        <v>82.078966010169211</v>
      </c>
      <c r="E42" s="177">
        <f t="shared" ca="1" si="15"/>
        <v>4.6794916118989516</v>
      </c>
      <c r="F42" s="178">
        <f t="shared" ca="1" si="15"/>
        <v>1.4612692044560784</v>
      </c>
      <c r="G42" s="179">
        <f t="shared" ca="1" si="1"/>
        <v>0</v>
      </c>
      <c r="H42" s="179">
        <f t="shared" ca="1" si="2"/>
        <v>292.18</v>
      </c>
      <c r="I42" s="180">
        <f t="shared" ca="1" si="5"/>
        <v>246.95</v>
      </c>
      <c r="J42" s="177">
        <f t="shared" ca="1" si="6"/>
        <v>40.71</v>
      </c>
      <c r="K42" s="177">
        <f t="shared" ca="1" si="7"/>
        <v>4.53</v>
      </c>
      <c r="L42" s="177">
        <f t="shared" ca="1" si="8"/>
        <v>0</v>
      </c>
      <c r="M42" s="178">
        <f t="shared" ca="1" si="9"/>
        <v>292.18999999999994</v>
      </c>
      <c r="N42" s="176">
        <f t="shared" ca="1" si="10"/>
        <v>246.94154830760812</v>
      </c>
      <c r="O42" s="177">
        <f t="shared" ca="1" si="11"/>
        <v>40.708606728498587</v>
      </c>
      <c r="P42" s="177">
        <f t="shared" ca="1" si="12"/>
        <v>4.5298449638933587</v>
      </c>
      <c r="Q42" s="177">
        <f t="shared" ca="1" si="13"/>
        <v>0</v>
      </c>
      <c r="R42" s="178">
        <f t="shared" ca="1" si="14"/>
        <v>292.18000000000006</v>
      </c>
      <c r="W42" s="47"/>
      <c r="X42" s="47">
        <v>42</v>
      </c>
    </row>
    <row r="43" spans="1:24">
      <c r="A43" s="62" t="s">
        <v>85</v>
      </c>
      <c r="B43" s="171">
        <f t="shared" ca="1" si="3"/>
        <v>343.03</v>
      </c>
      <c r="C43" s="176">
        <f t="shared" ca="1" si="15"/>
        <v>254.81027317347574</v>
      </c>
      <c r="D43" s="177">
        <f t="shared" ca="1" si="15"/>
        <v>82.078966010169211</v>
      </c>
      <c r="E43" s="177">
        <f t="shared" ca="1" si="15"/>
        <v>4.6794916118989516</v>
      </c>
      <c r="F43" s="178">
        <f t="shared" ca="1" si="15"/>
        <v>1.4612692044560784</v>
      </c>
      <c r="G43" s="179">
        <f t="shared" ca="1" si="1"/>
        <v>0</v>
      </c>
      <c r="H43" s="179">
        <f t="shared" ca="1" si="2"/>
        <v>292.18</v>
      </c>
      <c r="I43" s="180">
        <f t="shared" ca="1" si="5"/>
        <v>246.95</v>
      </c>
      <c r="J43" s="177">
        <f t="shared" ca="1" si="6"/>
        <v>40.71</v>
      </c>
      <c r="K43" s="177">
        <f t="shared" ca="1" si="7"/>
        <v>4.53</v>
      </c>
      <c r="L43" s="177">
        <f t="shared" ca="1" si="8"/>
        <v>0</v>
      </c>
      <c r="M43" s="178">
        <f t="shared" ca="1" si="9"/>
        <v>292.18999999999994</v>
      </c>
      <c r="N43" s="176">
        <f t="shared" ca="1" si="10"/>
        <v>246.94154830760812</v>
      </c>
      <c r="O43" s="177">
        <f t="shared" ca="1" si="11"/>
        <v>40.708606728498587</v>
      </c>
      <c r="P43" s="177">
        <f t="shared" ca="1" si="12"/>
        <v>4.5298449638933587</v>
      </c>
      <c r="Q43" s="177">
        <f t="shared" ca="1" si="13"/>
        <v>0</v>
      </c>
      <c r="R43" s="178">
        <f t="shared" ca="1" si="14"/>
        <v>292.18000000000006</v>
      </c>
      <c r="W43" s="47"/>
      <c r="X43" s="47">
        <v>43</v>
      </c>
    </row>
    <row r="44" spans="1:24">
      <c r="A44" s="62" t="s">
        <v>86</v>
      </c>
      <c r="B44" s="171">
        <f t="shared" ca="1" si="3"/>
        <v>343.03</v>
      </c>
      <c r="C44" s="176">
        <f t="shared" ca="1" si="15"/>
        <v>254.81027317347574</v>
      </c>
      <c r="D44" s="177">
        <f t="shared" ca="1" si="15"/>
        <v>82.078966010169211</v>
      </c>
      <c r="E44" s="177">
        <f t="shared" ca="1" si="15"/>
        <v>4.6794916118989516</v>
      </c>
      <c r="F44" s="178">
        <f t="shared" ca="1" si="15"/>
        <v>1.4612692044560784</v>
      </c>
      <c r="G44" s="179">
        <f t="shared" ca="1" si="1"/>
        <v>0</v>
      </c>
      <c r="H44" s="179">
        <f t="shared" ca="1" si="2"/>
        <v>292.18</v>
      </c>
      <c r="I44" s="180">
        <f t="shared" ca="1" si="5"/>
        <v>246.95</v>
      </c>
      <c r="J44" s="177">
        <f t="shared" ca="1" si="6"/>
        <v>40.71</v>
      </c>
      <c r="K44" s="177">
        <f t="shared" ca="1" si="7"/>
        <v>4.53</v>
      </c>
      <c r="L44" s="177">
        <f t="shared" ca="1" si="8"/>
        <v>0</v>
      </c>
      <c r="M44" s="178">
        <f t="shared" ca="1" si="9"/>
        <v>292.18999999999994</v>
      </c>
      <c r="N44" s="176">
        <f t="shared" ca="1" si="10"/>
        <v>246.94154830760812</v>
      </c>
      <c r="O44" s="177">
        <f t="shared" ca="1" si="11"/>
        <v>40.708606728498587</v>
      </c>
      <c r="P44" s="177">
        <f t="shared" ca="1" si="12"/>
        <v>4.5298449638933587</v>
      </c>
      <c r="Q44" s="177">
        <f t="shared" ca="1" si="13"/>
        <v>0</v>
      </c>
      <c r="R44" s="178">
        <f t="shared" ca="1" si="14"/>
        <v>292.18000000000006</v>
      </c>
      <c r="W44" s="47"/>
      <c r="X44" s="47">
        <v>44</v>
      </c>
    </row>
    <row r="45" spans="1:24">
      <c r="A45" s="62" t="s">
        <v>87</v>
      </c>
      <c r="B45" s="171">
        <f t="shared" ca="1" si="3"/>
        <v>343.03</v>
      </c>
      <c r="C45" s="176">
        <f t="shared" ca="1" si="15"/>
        <v>254.81027317347574</v>
      </c>
      <c r="D45" s="177">
        <f t="shared" ca="1" si="15"/>
        <v>82.078966010169211</v>
      </c>
      <c r="E45" s="177">
        <f t="shared" ca="1" si="15"/>
        <v>4.6794916118989516</v>
      </c>
      <c r="F45" s="178">
        <f t="shared" ca="1" si="15"/>
        <v>1.4612692044560784</v>
      </c>
      <c r="G45" s="179">
        <f t="shared" ca="1" si="1"/>
        <v>0</v>
      </c>
      <c r="H45" s="179">
        <f t="shared" ca="1" si="2"/>
        <v>292.18</v>
      </c>
      <c r="I45" s="180">
        <f t="shared" ca="1" si="5"/>
        <v>246.95</v>
      </c>
      <c r="J45" s="177">
        <f t="shared" ca="1" si="6"/>
        <v>40.71</v>
      </c>
      <c r="K45" s="177">
        <f t="shared" ca="1" si="7"/>
        <v>4.53</v>
      </c>
      <c r="L45" s="177">
        <f t="shared" ca="1" si="8"/>
        <v>0</v>
      </c>
      <c r="M45" s="178">
        <f t="shared" ca="1" si="9"/>
        <v>292.18999999999994</v>
      </c>
      <c r="N45" s="176">
        <f t="shared" ca="1" si="10"/>
        <v>246.94154830760812</v>
      </c>
      <c r="O45" s="177">
        <f t="shared" ca="1" si="11"/>
        <v>40.708606728498587</v>
      </c>
      <c r="P45" s="177">
        <f t="shared" ca="1" si="12"/>
        <v>4.5298449638933587</v>
      </c>
      <c r="Q45" s="177">
        <f t="shared" ca="1" si="13"/>
        <v>0</v>
      </c>
      <c r="R45" s="178">
        <f t="shared" ca="1" si="14"/>
        <v>292.18000000000006</v>
      </c>
      <c r="W45" s="47"/>
      <c r="X45" s="47">
        <v>45</v>
      </c>
    </row>
    <row r="46" spans="1:24">
      <c r="A46" s="62" t="s">
        <v>88</v>
      </c>
      <c r="B46" s="171">
        <f t="shared" ca="1" si="3"/>
        <v>343.03</v>
      </c>
      <c r="C46" s="176">
        <f t="shared" ca="1" si="15"/>
        <v>254.81027317347574</v>
      </c>
      <c r="D46" s="177">
        <f t="shared" ca="1" si="15"/>
        <v>82.078966010169211</v>
      </c>
      <c r="E46" s="177">
        <f t="shared" ca="1" si="15"/>
        <v>4.6794916118989516</v>
      </c>
      <c r="F46" s="178">
        <f t="shared" ca="1" si="15"/>
        <v>1.4612692044560784</v>
      </c>
      <c r="G46" s="179">
        <f t="shared" ca="1" si="1"/>
        <v>0</v>
      </c>
      <c r="H46" s="179">
        <f t="shared" ca="1" si="2"/>
        <v>292.18</v>
      </c>
      <c r="I46" s="180">
        <f t="shared" ca="1" si="5"/>
        <v>246.95</v>
      </c>
      <c r="J46" s="177">
        <f t="shared" ca="1" si="6"/>
        <v>40.71</v>
      </c>
      <c r="K46" s="177">
        <f t="shared" ca="1" si="7"/>
        <v>4.53</v>
      </c>
      <c r="L46" s="177">
        <f t="shared" ca="1" si="8"/>
        <v>0</v>
      </c>
      <c r="M46" s="178">
        <f t="shared" ca="1" si="9"/>
        <v>292.18999999999994</v>
      </c>
      <c r="N46" s="176">
        <f t="shared" ca="1" si="10"/>
        <v>246.94154830760812</v>
      </c>
      <c r="O46" s="177">
        <f t="shared" ca="1" si="11"/>
        <v>40.708606728498587</v>
      </c>
      <c r="P46" s="177">
        <f t="shared" ca="1" si="12"/>
        <v>4.5298449638933587</v>
      </c>
      <c r="Q46" s="177">
        <f t="shared" ca="1" si="13"/>
        <v>0</v>
      </c>
      <c r="R46" s="178">
        <f t="shared" ca="1" si="14"/>
        <v>292.18000000000006</v>
      </c>
      <c r="W46" s="47"/>
      <c r="X46" s="47">
        <v>46</v>
      </c>
    </row>
    <row r="47" spans="1:24">
      <c r="A47" s="62" t="s">
        <v>89</v>
      </c>
      <c r="B47" s="171">
        <f t="shared" ca="1" si="3"/>
        <v>343.03</v>
      </c>
      <c r="C47" s="176">
        <f t="shared" ca="1" si="15"/>
        <v>254.81027317347574</v>
      </c>
      <c r="D47" s="177">
        <f t="shared" ca="1" si="15"/>
        <v>82.078966010169211</v>
      </c>
      <c r="E47" s="177">
        <f t="shared" ca="1" si="15"/>
        <v>4.6794916118989516</v>
      </c>
      <c r="F47" s="178">
        <f t="shared" ca="1" si="15"/>
        <v>1.4612692044560784</v>
      </c>
      <c r="G47" s="179">
        <f t="shared" ca="1" si="1"/>
        <v>0</v>
      </c>
      <c r="H47" s="179">
        <f t="shared" ca="1" si="2"/>
        <v>292.18</v>
      </c>
      <c r="I47" s="180">
        <f t="shared" ca="1" si="5"/>
        <v>246.95</v>
      </c>
      <c r="J47" s="177">
        <f t="shared" ca="1" si="6"/>
        <v>40.71</v>
      </c>
      <c r="K47" s="177">
        <f t="shared" ca="1" si="7"/>
        <v>4.53</v>
      </c>
      <c r="L47" s="177">
        <f t="shared" ca="1" si="8"/>
        <v>0</v>
      </c>
      <c r="M47" s="178">
        <f t="shared" ca="1" si="9"/>
        <v>292.18999999999994</v>
      </c>
      <c r="N47" s="176">
        <f t="shared" ca="1" si="10"/>
        <v>246.94154830760812</v>
      </c>
      <c r="O47" s="177">
        <f t="shared" ca="1" si="11"/>
        <v>40.708606728498587</v>
      </c>
      <c r="P47" s="177">
        <f t="shared" ca="1" si="12"/>
        <v>4.5298449638933587</v>
      </c>
      <c r="Q47" s="177">
        <f t="shared" ca="1" si="13"/>
        <v>0</v>
      </c>
      <c r="R47" s="178">
        <f t="shared" ca="1" si="14"/>
        <v>292.18000000000006</v>
      </c>
      <c r="W47" s="47"/>
      <c r="X47" s="47">
        <v>47</v>
      </c>
    </row>
    <row r="48" spans="1:24">
      <c r="A48" s="62" t="s">
        <v>90</v>
      </c>
      <c r="B48" s="171">
        <f t="shared" ca="1" si="3"/>
        <v>343.03</v>
      </c>
      <c r="C48" s="176">
        <f t="shared" ca="1" si="15"/>
        <v>254.81027317347574</v>
      </c>
      <c r="D48" s="177">
        <f t="shared" ca="1" si="15"/>
        <v>82.078966010169211</v>
      </c>
      <c r="E48" s="177">
        <f t="shared" ca="1" si="15"/>
        <v>4.6794916118989516</v>
      </c>
      <c r="F48" s="178">
        <f t="shared" ca="1" si="15"/>
        <v>1.4612692044560784</v>
      </c>
      <c r="G48" s="179">
        <f t="shared" ca="1" si="1"/>
        <v>0</v>
      </c>
      <c r="H48" s="179">
        <f t="shared" ca="1" si="2"/>
        <v>292.18</v>
      </c>
      <c r="I48" s="180">
        <f t="shared" ca="1" si="5"/>
        <v>246.95</v>
      </c>
      <c r="J48" s="177">
        <f t="shared" ca="1" si="6"/>
        <v>40.71</v>
      </c>
      <c r="K48" s="177">
        <f t="shared" ca="1" si="7"/>
        <v>4.53</v>
      </c>
      <c r="L48" s="177">
        <f t="shared" ca="1" si="8"/>
        <v>0</v>
      </c>
      <c r="M48" s="178">
        <f t="shared" ca="1" si="9"/>
        <v>292.18999999999994</v>
      </c>
      <c r="N48" s="176">
        <f t="shared" ca="1" si="10"/>
        <v>246.94154830760812</v>
      </c>
      <c r="O48" s="177">
        <f t="shared" ca="1" si="11"/>
        <v>40.708606728498587</v>
      </c>
      <c r="P48" s="177">
        <f t="shared" ca="1" si="12"/>
        <v>4.5298449638933587</v>
      </c>
      <c r="Q48" s="177">
        <f t="shared" ca="1" si="13"/>
        <v>0</v>
      </c>
      <c r="R48" s="178">
        <f t="shared" ca="1" si="14"/>
        <v>292.18000000000006</v>
      </c>
      <c r="W48" s="47"/>
      <c r="X48" s="47">
        <v>48</v>
      </c>
    </row>
    <row r="49" spans="1:24">
      <c r="A49" s="62" t="s">
        <v>91</v>
      </c>
      <c r="B49" s="171">
        <f t="shared" ca="1" si="3"/>
        <v>343.03</v>
      </c>
      <c r="C49" s="176">
        <f t="shared" ca="1" si="15"/>
        <v>254.81027317347574</v>
      </c>
      <c r="D49" s="177">
        <f t="shared" ca="1" si="15"/>
        <v>82.078966010169211</v>
      </c>
      <c r="E49" s="177">
        <f t="shared" ca="1" si="15"/>
        <v>4.6794916118989516</v>
      </c>
      <c r="F49" s="178">
        <f t="shared" ca="1" si="15"/>
        <v>1.4612692044560784</v>
      </c>
      <c r="G49" s="179">
        <f t="shared" ca="1" si="1"/>
        <v>0</v>
      </c>
      <c r="H49" s="179">
        <f t="shared" ca="1" si="2"/>
        <v>292.18</v>
      </c>
      <c r="I49" s="180">
        <f t="shared" ca="1" si="5"/>
        <v>246.95</v>
      </c>
      <c r="J49" s="177">
        <f t="shared" ca="1" si="6"/>
        <v>40.71</v>
      </c>
      <c r="K49" s="177">
        <f t="shared" ca="1" si="7"/>
        <v>4.53</v>
      </c>
      <c r="L49" s="177">
        <f t="shared" ca="1" si="8"/>
        <v>0</v>
      </c>
      <c r="M49" s="178">
        <f t="shared" ca="1" si="9"/>
        <v>292.18999999999994</v>
      </c>
      <c r="N49" s="176">
        <f t="shared" ca="1" si="10"/>
        <v>246.94154830760812</v>
      </c>
      <c r="O49" s="177">
        <f t="shared" ca="1" si="11"/>
        <v>40.708606728498587</v>
      </c>
      <c r="P49" s="177">
        <f t="shared" ca="1" si="12"/>
        <v>4.5298449638933587</v>
      </c>
      <c r="Q49" s="177">
        <f t="shared" ca="1" si="13"/>
        <v>0</v>
      </c>
      <c r="R49" s="178">
        <f t="shared" ca="1" si="14"/>
        <v>292.18000000000006</v>
      </c>
      <c r="W49" s="47"/>
      <c r="X49" s="47">
        <v>49</v>
      </c>
    </row>
    <row r="50" spans="1:24">
      <c r="A50" s="62" t="s">
        <v>92</v>
      </c>
      <c r="B50" s="171">
        <f t="shared" ca="1" si="3"/>
        <v>343.03</v>
      </c>
      <c r="C50" s="176">
        <f t="shared" ca="1" si="15"/>
        <v>254.81027317347574</v>
      </c>
      <c r="D50" s="177">
        <f t="shared" ca="1" si="15"/>
        <v>82.078966010169211</v>
      </c>
      <c r="E50" s="177">
        <f t="shared" ca="1" si="15"/>
        <v>4.6794916118989516</v>
      </c>
      <c r="F50" s="178">
        <f t="shared" ca="1" si="15"/>
        <v>1.4612692044560784</v>
      </c>
      <c r="G50" s="179">
        <f t="shared" ca="1" si="1"/>
        <v>0</v>
      </c>
      <c r="H50" s="179">
        <f t="shared" ca="1" si="2"/>
        <v>292.18</v>
      </c>
      <c r="I50" s="180">
        <f t="shared" ca="1" si="5"/>
        <v>246.95</v>
      </c>
      <c r="J50" s="177">
        <f t="shared" ca="1" si="6"/>
        <v>40.71</v>
      </c>
      <c r="K50" s="177">
        <f t="shared" ca="1" si="7"/>
        <v>4.53</v>
      </c>
      <c r="L50" s="177">
        <f t="shared" ca="1" si="8"/>
        <v>0</v>
      </c>
      <c r="M50" s="178">
        <f t="shared" ca="1" si="9"/>
        <v>292.18999999999994</v>
      </c>
      <c r="N50" s="176">
        <f t="shared" ca="1" si="10"/>
        <v>246.94154830760812</v>
      </c>
      <c r="O50" s="177">
        <f t="shared" ca="1" si="11"/>
        <v>40.708606728498587</v>
      </c>
      <c r="P50" s="177">
        <f t="shared" ca="1" si="12"/>
        <v>4.5298449638933587</v>
      </c>
      <c r="Q50" s="177">
        <f t="shared" ca="1" si="13"/>
        <v>0</v>
      </c>
      <c r="R50" s="178">
        <f t="shared" ca="1" si="14"/>
        <v>292.18000000000006</v>
      </c>
      <c r="W50" s="47"/>
      <c r="X50" s="47">
        <v>50</v>
      </c>
    </row>
    <row r="51" spans="1:24">
      <c r="A51" s="62" t="s">
        <v>93</v>
      </c>
      <c r="B51" s="171">
        <f t="shared" ca="1" si="3"/>
        <v>343.03</v>
      </c>
      <c r="C51" s="176">
        <f t="shared" ca="1" si="15"/>
        <v>254.81027317347574</v>
      </c>
      <c r="D51" s="177">
        <f t="shared" ca="1" si="15"/>
        <v>82.078966010169211</v>
      </c>
      <c r="E51" s="177">
        <f t="shared" ca="1" si="15"/>
        <v>4.6794916118989516</v>
      </c>
      <c r="F51" s="178">
        <f t="shared" ca="1" si="15"/>
        <v>1.4612692044560784</v>
      </c>
      <c r="G51" s="179">
        <f t="shared" ca="1" si="1"/>
        <v>0</v>
      </c>
      <c r="H51" s="179">
        <f t="shared" ca="1" si="2"/>
        <v>292.18</v>
      </c>
      <c r="I51" s="180">
        <f t="shared" ca="1" si="5"/>
        <v>246.95</v>
      </c>
      <c r="J51" s="177">
        <f t="shared" ca="1" si="6"/>
        <v>40.71</v>
      </c>
      <c r="K51" s="177">
        <f t="shared" ca="1" si="7"/>
        <v>4.53</v>
      </c>
      <c r="L51" s="177">
        <f t="shared" ca="1" si="8"/>
        <v>0</v>
      </c>
      <c r="M51" s="178">
        <f t="shared" ca="1" si="9"/>
        <v>292.18999999999994</v>
      </c>
      <c r="N51" s="176">
        <f t="shared" ca="1" si="10"/>
        <v>246.94154830760812</v>
      </c>
      <c r="O51" s="177">
        <f t="shared" ca="1" si="11"/>
        <v>40.708606728498587</v>
      </c>
      <c r="P51" s="177">
        <f t="shared" ca="1" si="12"/>
        <v>4.5298449638933587</v>
      </c>
      <c r="Q51" s="177">
        <f t="shared" ca="1" si="13"/>
        <v>0</v>
      </c>
      <c r="R51" s="178">
        <f t="shared" ca="1" si="14"/>
        <v>292.18000000000006</v>
      </c>
      <c r="W51" s="47"/>
      <c r="X51" s="47">
        <v>51</v>
      </c>
    </row>
    <row r="52" spans="1:24">
      <c r="A52" s="62" t="s">
        <v>94</v>
      </c>
      <c r="B52" s="171">
        <f t="shared" ca="1" si="3"/>
        <v>343.03</v>
      </c>
      <c r="C52" s="176">
        <f t="shared" ca="1" si="15"/>
        <v>254.81027317347574</v>
      </c>
      <c r="D52" s="177">
        <f t="shared" ca="1" si="15"/>
        <v>82.078966010169211</v>
      </c>
      <c r="E52" s="177">
        <f t="shared" ca="1" si="15"/>
        <v>4.6794916118989516</v>
      </c>
      <c r="F52" s="178">
        <f t="shared" ca="1" si="15"/>
        <v>1.4612692044560784</v>
      </c>
      <c r="G52" s="179">
        <f t="shared" ca="1" si="1"/>
        <v>0</v>
      </c>
      <c r="H52" s="179">
        <f t="shared" ca="1" si="2"/>
        <v>292.18</v>
      </c>
      <c r="I52" s="180">
        <f t="shared" ca="1" si="5"/>
        <v>246.95</v>
      </c>
      <c r="J52" s="177">
        <f t="shared" ca="1" si="6"/>
        <v>40.71</v>
      </c>
      <c r="K52" s="177">
        <f t="shared" ca="1" si="7"/>
        <v>4.53</v>
      </c>
      <c r="L52" s="177">
        <f t="shared" ca="1" si="8"/>
        <v>0</v>
      </c>
      <c r="M52" s="178">
        <f t="shared" ca="1" si="9"/>
        <v>292.18999999999994</v>
      </c>
      <c r="N52" s="176">
        <f t="shared" ca="1" si="10"/>
        <v>246.94154830760812</v>
      </c>
      <c r="O52" s="177">
        <f t="shared" ca="1" si="11"/>
        <v>40.708606728498587</v>
      </c>
      <c r="P52" s="177">
        <f t="shared" ca="1" si="12"/>
        <v>4.5298449638933587</v>
      </c>
      <c r="Q52" s="177">
        <f t="shared" ca="1" si="13"/>
        <v>0</v>
      </c>
      <c r="R52" s="178">
        <f t="shared" ca="1" si="14"/>
        <v>292.18000000000006</v>
      </c>
      <c r="W52" s="47"/>
      <c r="X52" s="47">
        <v>52</v>
      </c>
    </row>
    <row r="53" spans="1:24">
      <c r="A53" s="62" t="s">
        <v>95</v>
      </c>
      <c r="B53" s="171">
        <f t="shared" ca="1" si="3"/>
        <v>343.03</v>
      </c>
      <c r="C53" s="176">
        <f t="shared" ca="1" si="15"/>
        <v>254.81027317347574</v>
      </c>
      <c r="D53" s="177">
        <f t="shared" ca="1" si="15"/>
        <v>82.078966010169211</v>
      </c>
      <c r="E53" s="177">
        <f t="shared" ca="1" si="15"/>
        <v>4.6794916118989516</v>
      </c>
      <c r="F53" s="178">
        <f t="shared" ca="1" si="15"/>
        <v>1.4612692044560784</v>
      </c>
      <c r="G53" s="179">
        <f t="shared" ca="1" si="1"/>
        <v>0</v>
      </c>
      <c r="H53" s="179">
        <f t="shared" ca="1" si="2"/>
        <v>292.18</v>
      </c>
      <c r="I53" s="180">
        <f t="shared" ca="1" si="5"/>
        <v>246.95</v>
      </c>
      <c r="J53" s="177">
        <f t="shared" ca="1" si="6"/>
        <v>40.71</v>
      </c>
      <c r="K53" s="177">
        <f t="shared" ca="1" si="7"/>
        <v>4.53</v>
      </c>
      <c r="L53" s="177">
        <f t="shared" ca="1" si="8"/>
        <v>0</v>
      </c>
      <c r="M53" s="178">
        <f t="shared" ca="1" si="9"/>
        <v>292.18999999999994</v>
      </c>
      <c r="N53" s="176">
        <f t="shared" ca="1" si="10"/>
        <v>246.94154830760812</v>
      </c>
      <c r="O53" s="177">
        <f t="shared" ca="1" si="11"/>
        <v>40.708606728498587</v>
      </c>
      <c r="P53" s="177">
        <f t="shared" ca="1" si="12"/>
        <v>4.5298449638933587</v>
      </c>
      <c r="Q53" s="177">
        <f t="shared" ca="1" si="13"/>
        <v>0</v>
      </c>
      <c r="R53" s="178">
        <f t="shared" ca="1" si="14"/>
        <v>292.18000000000006</v>
      </c>
      <c r="W53" s="47"/>
      <c r="X53" s="47">
        <v>53</v>
      </c>
    </row>
    <row r="54" spans="1:24">
      <c r="A54" s="62" t="s">
        <v>96</v>
      </c>
      <c r="B54" s="171">
        <f t="shared" ca="1" si="3"/>
        <v>343.03</v>
      </c>
      <c r="C54" s="176">
        <f t="shared" ca="1" si="15"/>
        <v>254.81027317347574</v>
      </c>
      <c r="D54" s="177">
        <f t="shared" ca="1" si="15"/>
        <v>82.078966010169211</v>
      </c>
      <c r="E54" s="177">
        <f t="shared" ca="1" si="15"/>
        <v>4.6794916118989516</v>
      </c>
      <c r="F54" s="178">
        <f t="shared" ca="1" si="15"/>
        <v>1.4612692044560784</v>
      </c>
      <c r="G54" s="179">
        <f t="shared" ca="1" si="1"/>
        <v>0</v>
      </c>
      <c r="H54" s="179">
        <f t="shared" ca="1" si="2"/>
        <v>292.18</v>
      </c>
      <c r="I54" s="180">
        <f t="shared" ca="1" si="5"/>
        <v>246.95</v>
      </c>
      <c r="J54" s="177">
        <f t="shared" ca="1" si="6"/>
        <v>40.71</v>
      </c>
      <c r="K54" s="177">
        <f t="shared" ca="1" si="7"/>
        <v>4.53</v>
      </c>
      <c r="L54" s="177">
        <f t="shared" ca="1" si="8"/>
        <v>0</v>
      </c>
      <c r="M54" s="178">
        <f t="shared" ca="1" si="9"/>
        <v>292.18999999999994</v>
      </c>
      <c r="N54" s="176">
        <f t="shared" ca="1" si="10"/>
        <v>246.94154830760812</v>
      </c>
      <c r="O54" s="177">
        <f t="shared" ca="1" si="11"/>
        <v>40.708606728498587</v>
      </c>
      <c r="P54" s="177">
        <f t="shared" ca="1" si="12"/>
        <v>4.5298449638933587</v>
      </c>
      <c r="Q54" s="177">
        <f t="shared" ca="1" si="13"/>
        <v>0</v>
      </c>
      <c r="R54" s="178">
        <f t="shared" ca="1" si="14"/>
        <v>292.18000000000006</v>
      </c>
      <c r="W54" s="47"/>
      <c r="X54" s="47">
        <v>54</v>
      </c>
    </row>
    <row r="55" spans="1:24">
      <c r="A55" s="62" t="s">
        <v>97</v>
      </c>
      <c r="B55" s="171">
        <f t="shared" ca="1" si="3"/>
        <v>343.03</v>
      </c>
      <c r="C55" s="176">
        <f t="shared" ca="1" si="15"/>
        <v>254.81027317347574</v>
      </c>
      <c r="D55" s="177">
        <f t="shared" ca="1" si="15"/>
        <v>82.078966010169211</v>
      </c>
      <c r="E55" s="177">
        <f t="shared" ca="1" si="15"/>
        <v>4.6794916118989516</v>
      </c>
      <c r="F55" s="178">
        <f t="shared" ca="1" si="15"/>
        <v>1.4612692044560784</v>
      </c>
      <c r="G55" s="179">
        <f t="shared" ca="1" si="1"/>
        <v>0</v>
      </c>
      <c r="H55" s="179">
        <f t="shared" ca="1" si="2"/>
        <v>292.18</v>
      </c>
      <c r="I55" s="180">
        <f t="shared" ca="1" si="5"/>
        <v>246.95</v>
      </c>
      <c r="J55" s="177">
        <f t="shared" ca="1" si="6"/>
        <v>40.71</v>
      </c>
      <c r="K55" s="177">
        <f t="shared" ca="1" si="7"/>
        <v>4.53</v>
      </c>
      <c r="L55" s="177">
        <f t="shared" ca="1" si="8"/>
        <v>0</v>
      </c>
      <c r="M55" s="178">
        <f t="shared" ca="1" si="9"/>
        <v>292.18999999999994</v>
      </c>
      <c r="N55" s="176">
        <f t="shared" ca="1" si="10"/>
        <v>246.94154830760812</v>
      </c>
      <c r="O55" s="177">
        <f t="shared" ca="1" si="11"/>
        <v>40.708606728498587</v>
      </c>
      <c r="P55" s="177">
        <f t="shared" ca="1" si="12"/>
        <v>4.5298449638933587</v>
      </c>
      <c r="Q55" s="177">
        <f t="shared" ca="1" si="13"/>
        <v>0</v>
      </c>
      <c r="R55" s="178">
        <f t="shared" ca="1" si="14"/>
        <v>292.18000000000006</v>
      </c>
      <c r="W55" s="47"/>
      <c r="X55" s="47">
        <v>55</v>
      </c>
    </row>
    <row r="56" spans="1:24">
      <c r="A56" s="62" t="s">
        <v>98</v>
      </c>
      <c r="B56" s="171">
        <f t="shared" ca="1" si="3"/>
        <v>343.03</v>
      </c>
      <c r="C56" s="176">
        <f t="shared" ca="1" si="15"/>
        <v>254.81027317347574</v>
      </c>
      <c r="D56" s="177">
        <f t="shared" ca="1" si="15"/>
        <v>82.078966010169211</v>
      </c>
      <c r="E56" s="177">
        <f t="shared" ca="1" si="15"/>
        <v>4.6794916118989516</v>
      </c>
      <c r="F56" s="178">
        <f t="shared" ca="1" si="15"/>
        <v>1.4612692044560784</v>
      </c>
      <c r="G56" s="179">
        <f t="shared" ca="1" si="1"/>
        <v>0</v>
      </c>
      <c r="H56" s="179">
        <f t="shared" ca="1" si="2"/>
        <v>292.18</v>
      </c>
      <c r="I56" s="180">
        <f t="shared" ca="1" si="5"/>
        <v>246.95</v>
      </c>
      <c r="J56" s="177">
        <f t="shared" ca="1" si="6"/>
        <v>40.71</v>
      </c>
      <c r="K56" s="177">
        <f t="shared" ca="1" si="7"/>
        <v>4.53</v>
      </c>
      <c r="L56" s="177">
        <f t="shared" ca="1" si="8"/>
        <v>0</v>
      </c>
      <c r="M56" s="178">
        <f t="shared" ca="1" si="9"/>
        <v>292.18999999999994</v>
      </c>
      <c r="N56" s="176">
        <f t="shared" ca="1" si="10"/>
        <v>246.94154830760812</v>
      </c>
      <c r="O56" s="177">
        <f t="shared" ca="1" si="11"/>
        <v>40.708606728498587</v>
      </c>
      <c r="P56" s="177">
        <f t="shared" ca="1" si="12"/>
        <v>4.5298449638933587</v>
      </c>
      <c r="Q56" s="177">
        <f t="shared" ca="1" si="13"/>
        <v>0</v>
      </c>
      <c r="R56" s="178">
        <f t="shared" ca="1" si="14"/>
        <v>292.18000000000006</v>
      </c>
      <c r="W56" s="47"/>
      <c r="X56" s="47">
        <v>56</v>
      </c>
    </row>
    <row r="57" spans="1:24">
      <c r="A57" s="62" t="s">
        <v>99</v>
      </c>
      <c r="B57" s="171">
        <f t="shared" ca="1" si="3"/>
        <v>343.03</v>
      </c>
      <c r="C57" s="176">
        <f t="shared" ca="1" si="15"/>
        <v>254.81027317347574</v>
      </c>
      <c r="D57" s="177">
        <f t="shared" ca="1" si="15"/>
        <v>82.078966010169211</v>
      </c>
      <c r="E57" s="177">
        <f t="shared" ca="1" si="15"/>
        <v>4.6794916118989516</v>
      </c>
      <c r="F57" s="178">
        <f t="shared" ca="1" si="15"/>
        <v>1.4612692044560784</v>
      </c>
      <c r="G57" s="179">
        <f t="shared" ca="1" si="1"/>
        <v>0</v>
      </c>
      <c r="H57" s="179">
        <f t="shared" ca="1" si="2"/>
        <v>292.18</v>
      </c>
      <c r="I57" s="180">
        <f t="shared" ca="1" si="5"/>
        <v>246.95</v>
      </c>
      <c r="J57" s="177">
        <f t="shared" ca="1" si="6"/>
        <v>40.71</v>
      </c>
      <c r="K57" s="177">
        <f t="shared" ca="1" si="7"/>
        <v>4.53</v>
      </c>
      <c r="L57" s="177">
        <f t="shared" ca="1" si="8"/>
        <v>0</v>
      </c>
      <c r="M57" s="178">
        <f t="shared" ca="1" si="9"/>
        <v>292.18999999999994</v>
      </c>
      <c r="N57" s="176">
        <f t="shared" ca="1" si="10"/>
        <v>246.94154830760812</v>
      </c>
      <c r="O57" s="177">
        <f t="shared" ca="1" si="11"/>
        <v>40.708606728498587</v>
      </c>
      <c r="P57" s="177">
        <f t="shared" ca="1" si="12"/>
        <v>4.5298449638933587</v>
      </c>
      <c r="Q57" s="177">
        <f t="shared" ca="1" si="13"/>
        <v>0</v>
      </c>
      <c r="R57" s="178">
        <f t="shared" ca="1" si="14"/>
        <v>292.18000000000006</v>
      </c>
      <c r="W57" s="47"/>
      <c r="X57" s="47">
        <v>57</v>
      </c>
    </row>
    <row r="58" spans="1:24">
      <c r="A58" s="62" t="s">
        <v>100</v>
      </c>
      <c r="B58" s="171">
        <f t="shared" ca="1" si="3"/>
        <v>343.03</v>
      </c>
      <c r="C58" s="176">
        <f t="shared" ca="1" si="15"/>
        <v>254.81027317347574</v>
      </c>
      <c r="D58" s="177">
        <f t="shared" ca="1" si="15"/>
        <v>82.078966010169211</v>
      </c>
      <c r="E58" s="177">
        <f t="shared" ca="1" si="15"/>
        <v>4.6794916118989516</v>
      </c>
      <c r="F58" s="178">
        <f t="shared" ca="1" si="15"/>
        <v>1.4612692044560784</v>
      </c>
      <c r="G58" s="179">
        <f t="shared" ca="1" si="1"/>
        <v>0</v>
      </c>
      <c r="H58" s="179">
        <f t="shared" ca="1" si="2"/>
        <v>292.18</v>
      </c>
      <c r="I58" s="180">
        <f t="shared" ca="1" si="5"/>
        <v>246.95</v>
      </c>
      <c r="J58" s="177">
        <f t="shared" ca="1" si="6"/>
        <v>40.71</v>
      </c>
      <c r="K58" s="177">
        <f t="shared" ca="1" si="7"/>
        <v>4.53</v>
      </c>
      <c r="L58" s="177">
        <f t="shared" ca="1" si="8"/>
        <v>0</v>
      </c>
      <c r="M58" s="178">
        <f t="shared" ca="1" si="9"/>
        <v>292.18999999999994</v>
      </c>
      <c r="N58" s="176">
        <f t="shared" ca="1" si="10"/>
        <v>246.94154830760812</v>
      </c>
      <c r="O58" s="177">
        <f t="shared" ca="1" si="11"/>
        <v>40.708606728498587</v>
      </c>
      <c r="P58" s="177">
        <f t="shared" ca="1" si="12"/>
        <v>4.5298449638933587</v>
      </c>
      <c r="Q58" s="177">
        <f t="shared" ca="1" si="13"/>
        <v>0</v>
      </c>
      <c r="R58" s="178">
        <f t="shared" ca="1" si="14"/>
        <v>292.18000000000006</v>
      </c>
      <c r="W58" s="47"/>
      <c r="X58" s="47">
        <v>58</v>
      </c>
    </row>
    <row r="59" spans="1:24">
      <c r="A59" s="62" t="s">
        <v>101</v>
      </c>
      <c r="B59" s="171">
        <f t="shared" ca="1" si="3"/>
        <v>343.03</v>
      </c>
      <c r="C59" s="176">
        <f t="shared" ca="1" si="15"/>
        <v>254.81027317347574</v>
      </c>
      <c r="D59" s="177">
        <f t="shared" ca="1" si="15"/>
        <v>82.078966010169211</v>
      </c>
      <c r="E59" s="177">
        <f t="shared" ca="1" si="15"/>
        <v>4.6794916118989516</v>
      </c>
      <c r="F59" s="178">
        <f t="shared" ca="1" si="15"/>
        <v>1.4612692044560784</v>
      </c>
      <c r="G59" s="179">
        <f t="shared" ca="1" si="1"/>
        <v>0</v>
      </c>
      <c r="H59" s="179">
        <f t="shared" ca="1" si="2"/>
        <v>292.18</v>
      </c>
      <c r="I59" s="180">
        <f t="shared" ca="1" si="5"/>
        <v>246.95</v>
      </c>
      <c r="J59" s="177">
        <f t="shared" ca="1" si="6"/>
        <v>40.71</v>
      </c>
      <c r="K59" s="177">
        <f t="shared" ca="1" si="7"/>
        <v>4.53</v>
      </c>
      <c r="L59" s="177">
        <f t="shared" ca="1" si="8"/>
        <v>0</v>
      </c>
      <c r="M59" s="178">
        <f t="shared" ca="1" si="9"/>
        <v>292.18999999999994</v>
      </c>
      <c r="N59" s="176">
        <f t="shared" ca="1" si="10"/>
        <v>246.94154830760812</v>
      </c>
      <c r="O59" s="177">
        <f t="shared" ca="1" si="11"/>
        <v>40.708606728498587</v>
      </c>
      <c r="P59" s="177">
        <f t="shared" ca="1" si="12"/>
        <v>4.5298449638933587</v>
      </c>
      <c r="Q59" s="177">
        <f t="shared" ca="1" si="13"/>
        <v>0</v>
      </c>
      <c r="R59" s="178">
        <f t="shared" ca="1" si="14"/>
        <v>292.18000000000006</v>
      </c>
      <c r="W59" s="47"/>
      <c r="X59" s="47">
        <v>59</v>
      </c>
    </row>
    <row r="60" spans="1:24">
      <c r="A60" s="62" t="s">
        <v>102</v>
      </c>
      <c r="B60" s="171">
        <f t="shared" ca="1" si="3"/>
        <v>343.03</v>
      </c>
      <c r="C60" s="176">
        <f t="shared" ca="1" si="15"/>
        <v>254.81027317347574</v>
      </c>
      <c r="D60" s="177">
        <f t="shared" ca="1" si="15"/>
        <v>82.078966010169211</v>
      </c>
      <c r="E60" s="177">
        <f t="shared" ca="1" si="15"/>
        <v>4.6794916118989516</v>
      </c>
      <c r="F60" s="178">
        <f t="shared" ca="1" si="15"/>
        <v>1.4612692044560784</v>
      </c>
      <c r="G60" s="179">
        <f t="shared" ca="1" si="1"/>
        <v>0</v>
      </c>
      <c r="H60" s="179">
        <f t="shared" ca="1" si="2"/>
        <v>292.18</v>
      </c>
      <c r="I60" s="180">
        <f t="shared" ca="1" si="5"/>
        <v>246.95</v>
      </c>
      <c r="J60" s="177">
        <f t="shared" ca="1" si="6"/>
        <v>40.71</v>
      </c>
      <c r="K60" s="177">
        <f t="shared" ca="1" si="7"/>
        <v>4.53</v>
      </c>
      <c r="L60" s="177">
        <f t="shared" ca="1" si="8"/>
        <v>0</v>
      </c>
      <c r="M60" s="178">
        <f t="shared" ca="1" si="9"/>
        <v>292.18999999999994</v>
      </c>
      <c r="N60" s="176">
        <f t="shared" ca="1" si="10"/>
        <v>246.94154830760812</v>
      </c>
      <c r="O60" s="177">
        <f t="shared" ca="1" si="11"/>
        <v>40.708606728498587</v>
      </c>
      <c r="P60" s="177">
        <f t="shared" ca="1" si="12"/>
        <v>4.5298449638933587</v>
      </c>
      <c r="Q60" s="177">
        <f t="shared" ca="1" si="13"/>
        <v>0</v>
      </c>
      <c r="R60" s="178">
        <f t="shared" ca="1" si="14"/>
        <v>292.18000000000006</v>
      </c>
      <c r="W60" s="47"/>
      <c r="X60" s="47">
        <v>60</v>
      </c>
    </row>
    <row r="61" spans="1:24">
      <c r="A61" s="62" t="s">
        <v>103</v>
      </c>
      <c r="B61" s="171">
        <f t="shared" ca="1" si="3"/>
        <v>343.03</v>
      </c>
      <c r="C61" s="176">
        <f t="shared" ca="1" si="15"/>
        <v>254.81027317347574</v>
      </c>
      <c r="D61" s="177">
        <f t="shared" ca="1" si="15"/>
        <v>82.078966010169211</v>
      </c>
      <c r="E61" s="177">
        <f t="shared" ca="1" si="15"/>
        <v>4.6794916118989516</v>
      </c>
      <c r="F61" s="178">
        <f t="shared" ca="1" si="15"/>
        <v>1.4612692044560784</v>
      </c>
      <c r="G61" s="179">
        <f t="shared" ca="1" si="1"/>
        <v>0</v>
      </c>
      <c r="H61" s="179">
        <f t="shared" ca="1" si="2"/>
        <v>292.18</v>
      </c>
      <c r="I61" s="180">
        <f t="shared" ca="1" si="5"/>
        <v>246.95</v>
      </c>
      <c r="J61" s="177">
        <f t="shared" ca="1" si="6"/>
        <v>40.71</v>
      </c>
      <c r="K61" s="177">
        <f t="shared" ca="1" si="7"/>
        <v>4.53</v>
      </c>
      <c r="L61" s="177">
        <f t="shared" ca="1" si="8"/>
        <v>0</v>
      </c>
      <c r="M61" s="178">
        <f t="shared" ca="1" si="9"/>
        <v>292.18999999999994</v>
      </c>
      <c r="N61" s="176">
        <f t="shared" ca="1" si="10"/>
        <v>246.94154830760812</v>
      </c>
      <c r="O61" s="177">
        <f t="shared" ca="1" si="11"/>
        <v>40.708606728498587</v>
      </c>
      <c r="P61" s="177">
        <f t="shared" ca="1" si="12"/>
        <v>4.5298449638933587</v>
      </c>
      <c r="Q61" s="177">
        <f t="shared" ca="1" si="13"/>
        <v>0</v>
      </c>
      <c r="R61" s="178">
        <f t="shared" ca="1" si="14"/>
        <v>292.18000000000006</v>
      </c>
      <c r="W61" s="47"/>
      <c r="X61" s="47">
        <v>61</v>
      </c>
    </row>
    <row r="62" spans="1:24">
      <c r="A62" s="62" t="s">
        <v>104</v>
      </c>
      <c r="B62" s="171">
        <f t="shared" ca="1" si="3"/>
        <v>343.03</v>
      </c>
      <c r="C62" s="176">
        <f t="shared" ca="1" si="15"/>
        <v>254.81027317347574</v>
      </c>
      <c r="D62" s="177">
        <f t="shared" ca="1" si="15"/>
        <v>82.078966010169211</v>
      </c>
      <c r="E62" s="177">
        <f t="shared" ca="1" si="15"/>
        <v>4.6794916118989516</v>
      </c>
      <c r="F62" s="178">
        <f t="shared" ca="1" si="15"/>
        <v>1.4612692044560784</v>
      </c>
      <c r="G62" s="179">
        <f t="shared" ca="1" si="1"/>
        <v>0</v>
      </c>
      <c r="H62" s="179">
        <f t="shared" ca="1" si="2"/>
        <v>292.18</v>
      </c>
      <c r="I62" s="180">
        <f t="shared" ca="1" si="5"/>
        <v>246.95</v>
      </c>
      <c r="J62" s="177">
        <f t="shared" ca="1" si="6"/>
        <v>40.71</v>
      </c>
      <c r="K62" s="177">
        <f t="shared" ca="1" si="7"/>
        <v>4.53</v>
      </c>
      <c r="L62" s="177">
        <f t="shared" ca="1" si="8"/>
        <v>0</v>
      </c>
      <c r="M62" s="178">
        <f t="shared" ca="1" si="9"/>
        <v>292.18999999999994</v>
      </c>
      <c r="N62" s="176">
        <f t="shared" ca="1" si="10"/>
        <v>246.94154830760812</v>
      </c>
      <c r="O62" s="177">
        <f t="shared" ca="1" si="11"/>
        <v>40.708606728498587</v>
      </c>
      <c r="P62" s="177">
        <f t="shared" ca="1" si="12"/>
        <v>4.5298449638933587</v>
      </c>
      <c r="Q62" s="177">
        <f t="shared" ca="1" si="13"/>
        <v>0</v>
      </c>
      <c r="R62" s="178">
        <f t="shared" ca="1" si="14"/>
        <v>292.18000000000006</v>
      </c>
      <c r="W62" s="47"/>
      <c r="X62" s="47">
        <v>62</v>
      </c>
    </row>
    <row r="63" spans="1:24">
      <c r="A63" s="62" t="s">
        <v>105</v>
      </c>
      <c r="B63" s="171">
        <f t="shared" ca="1" si="3"/>
        <v>343.03</v>
      </c>
      <c r="C63" s="176">
        <f t="shared" ca="1" si="15"/>
        <v>254.81027317347574</v>
      </c>
      <c r="D63" s="177">
        <f t="shared" ca="1" si="15"/>
        <v>82.078966010169211</v>
      </c>
      <c r="E63" s="177">
        <f t="shared" ca="1" si="15"/>
        <v>4.6794916118989516</v>
      </c>
      <c r="F63" s="178">
        <f t="shared" ca="1" si="15"/>
        <v>1.4612692044560784</v>
      </c>
      <c r="G63" s="179">
        <f t="shared" ca="1" si="1"/>
        <v>0</v>
      </c>
      <c r="H63" s="179">
        <f t="shared" ca="1" si="2"/>
        <v>292.18</v>
      </c>
      <c r="I63" s="180">
        <f t="shared" ca="1" si="5"/>
        <v>246.95</v>
      </c>
      <c r="J63" s="177">
        <f t="shared" ca="1" si="6"/>
        <v>40.71</v>
      </c>
      <c r="K63" s="177">
        <f t="shared" ca="1" si="7"/>
        <v>4.53</v>
      </c>
      <c r="L63" s="177">
        <f t="shared" ca="1" si="8"/>
        <v>0</v>
      </c>
      <c r="M63" s="178">
        <f t="shared" ca="1" si="9"/>
        <v>292.18999999999994</v>
      </c>
      <c r="N63" s="176">
        <f t="shared" ca="1" si="10"/>
        <v>246.94154830760812</v>
      </c>
      <c r="O63" s="177">
        <f t="shared" ca="1" si="11"/>
        <v>40.708606728498587</v>
      </c>
      <c r="P63" s="177">
        <f t="shared" ca="1" si="12"/>
        <v>4.5298449638933587</v>
      </c>
      <c r="Q63" s="177">
        <f t="shared" ca="1" si="13"/>
        <v>0</v>
      </c>
      <c r="R63" s="178">
        <f t="shared" ca="1" si="14"/>
        <v>292.18000000000006</v>
      </c>
      <c r="W63" s="47"/>
      <c r="X63" s="47">
        <v>63</v>
      </c>
    </row>
    <row r="64" spans="1:24">
      <c r="A64" s="62" t="s">
        <v>106</v>
      </c>
      <c r="B64" s="171">
        <f t="shared" ca="1" si="3"/>
        <v>343.03</v>
      </c>
      <c r="C64" s="176">
        <f t="shared" ca="1" si="15"/>
        <v>254.81027317347574</v>
      </c>
      <c r="D64" s="177">
        <f t="shared" ca="1" si="15"/>
        <v>82.078966010169211</v>
      </c>
      <c r="E64" s="177">
        <f t="shared" ca="1" si="15"/>
        <v>4.6794916118989516</v>
      </c>
      <c r="F64" s="178">
        <f t="shared" ca="1" si="15"/>
        <v>1.4612692044560784</v>
      </c>
      <c r="G64" s="179">
        <f t="shared" ca="1" si="1"/>
        <v>0</v>
      </c>
      <c r="H64" s="179">
        <f t="shared" ca="1" si="2"/>
        <v>292.18</v>
      </c>
      <c r="I64" s="180">
        <f t="shared" ca="1" si="5"/>
        <v>246.95</v>
      </c>
      <c r="J64" s="177">
        <f t="shared" ca="1" si="6"/>
        <v>40.71</v>
      </c>
      <c r="K64" s="177">
        <f t="shared" ca="1" si="7"/>
        <v>4.53</v>
      </c>
      <c r="L64" s="177">
        <f t="shared" ca="1" si="8"/>
        <v>0</v>
      </c>
      <c r="M64" s="178">
        <f t="shared" ca="1" si="9"/>
        <v>292.18999999999994</v>
      </c>
      <c r="N64" s="176">
        <f t="shared" ca="1" si="10"/>
        <v>246.94154830760812</v>
      </c>
      <c r="O64" s="177">
        <f t="shared" ca="1" si="11"/>
        <v>40.708606728498587</v>
      </c>
      <c r="P64" s="177">
        <f t="shared" ca="1" si="12"/>
        <v>4.5298449638933587</v>
      </c>
      <c r="Q64" s="177">
        <f t="shared" ca="1" si="13"/>
        <v>0</v>
      </c>
      <c r="R64" s="178">
        <f t="shared" ca="1" si="14"/>
        <v>292.18000000000006</v>
      </c>
      <c r="W64" s="47"/>
      <c r="X64" s="47">
        <v>64</v>
      </c>
    </row>
    <row r="65" spans="1:24">
      <c r="A65" s="62" t="s">
        <v>107</v>
      </c>
      <c r="B65" s="171">
        <f t="shared" ca="1" si="3"/>
        <v>343.03</v>
      </c>
      <c r="C65" s="176">
        <f t="shared" ca="1" si="15"/>
        <v>254.81027317347574</v>
      </c>
      <c r="D65" s="177">
        <f t="shared" ca="1" si="15"/>
        <v>82.078966010169211</v>
      </c>
      <c r="E65" s="177">
        <f t="shared" ca="1" si="15"/>
        <v>4.6794916118989516</v>
      </c>
      <c r="F65" s="178">
        <f t="shared" ca="1" si="15"/>
        <v>1.4612692044560784</v>
      </c>
      <c r="G65" s="179">
        <f t="shared" ca="1" si="1"/>
        <v>0</v>
      </c>
      <c r="H65" s="179">
        <f t="shared" ca="1" si="2"/>
        <v>292.18</v>
      </c>
      <c r="I65" s="180">
        <f t="shared" ca="1" si="5"/>
        <v>246.95</v>
      </c>
      <c r="J65" s="177">
        <f t="shared" ca="1" si="6"/>
        <v>40.71</v>
      </c>
      <c r="K65" s="177">
        <f t="shared" ca="1" si="7"/>
        <v>4.53</v>
      </c>
      <c r="L65" s="177">
        <f t="shared" ca="1" si="8"/>
        <v>0</v>
      </c>
      <c r="M65" s="178">
        <f t="shared" ca="1" si="9"/>
        <v>292.18999999999994</v>
      </c>
      <c r="N65" s="176">
        <f t="shared" ca="1" si="10"/>
        <v>246.94154830760812</v>
      </c>
      <c r="O65" s="177">
        <f t="shared" ca="1" si="11"/>
        <v>40.708606728498587</v>
      </c>
      <c r="P65" s="177">
        <f t="shared" ca="1" si="12"/>
        <v>4.5298449638933587</v>
      </c>
      <c r="Q65" s="177">
        <f t="shared" ca="1" si="13"/>
        <v>0</v>
      </c>
      <c r="R65" s="178">
        <f t="shared" ca="1" si="14"/>
        <v>292.18000000000006</v>
      </c>
      <c r="W65" s="47"/>
      <c r="X65" s="47">
        <v>65</v>
      </c>
    </row>
    <row r="66" spans="1:24">
      <c r="A66" s="62" t="s">
        <v>108</v>
      </c>
      <c r="B66" s="171">
        <f t="shared" ca="1" si="3"/>
        <v>343.03</v>
      </c>
      <c r="C66" s="176">
        <f t="shared" ca="1" si="15"/>
        <v>254.81027317347574</v>
      </c>
      <c r="D66" s="177">
        <f t="shared" ca="1" si="15"/>
        <v>82.078966010169211</v>
      </c>
      <c r="E66" s="177">
        <f t="shared" ca="1" si="15"/>
        <v>4.6794916118989516</v>
      </c>
      <c r="F66" s="178">
        <f t="shared" ca="1" si="15"/>
        <v>1.4612692044560784</v>
      </c>
      <c r="G66" s="179">
        <f t="shared" ca="1" si="1"/>
        <v>0</v>
      </c>
      <c r="H66" s="179">
        <f t="shared" ca="1" si="2"/>
        <v>292.18</v>
      </c>
      <c r="I66" s="180">
        <f t="shared" ca="1" si="5"/>
        <v>246.95</v>
      </c>
      <c r="J66" s="177">
        <f t="shared" ca="1" si="6"/>
        <v>40.71</v>
      </c>
      <c r="K66" s="177">
        <f t="shared" ca="1" si="7"/>
        <v>4.53</v>
      </c>
      <c r="L66" s="177">
        <f t="shared" ca="1" si="8"/>
        <v>0</v>
      </c>
      <c r="M66" s="178">
        <f t="shared" ca="1" si="9"/>
        <v>292.18999999999994</v>
      </c>
      <c r="N66" s="176">
        <f t="shared" ca="1" si="10"/>
        <v>246.94154830760812</v>
      </c>
      <c r="O66" s="177">
        <f t="shared" ca="1" si="11"/>
        <v>40.708606728498587</v>
      </c>
      <c r="P66" s="177">
        <f t="shared" ca="1" si="12"/>
        <v>4.5298449638933587</v>
      </c>
      <c r="Q66" s="177">
        <f t="shared" ca="1" si="13"/>
        <v>0</v>
      </c>
      <c r="R66" s="178">
        <f t="shared" ca="1" si="14"/>
        <v>292.18000000000006</v>
      </c>
      <c r="W66" s="47"/>
      <c r="X66" s="47">
        <v>66</v>
      </c>
    </row>
    <row r="67" spans="1:24">
      <c r="A67" s="62" t="s">
        <v>109</v>
      </c>
      <c r="B67" s="171">
        <f t="shared" ca="1" si="3"/>
        <v>343.03</v>
      </c>
      <c r="C67" s="176">
        <f t="shared" ca="1" si="15"/>
        <v>254.81027317347574</v>
      </c>
      <c r="D67" s="177">
        <f t="shared" ca="1" si="15"/>
        <v>82.078966010169211</v>
      </c>
      <c r="E67" s="177">
        <f t="shared" ca="1" si="15"/>
        <v>4.6794916118989516</v>
      </c>
      <c r="F67" s="178">
        <f t="shared" ca="1" si="15"/>
        <v>1.4612692044560784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292.18</v>
      </c>
      <c r="I67" s="180">
        <f t="shared" ca="1" si="5"/>
        <v>246.95</v>
      </c>
      <c r="J67" s="177">
        <f t="shared" ca="1" si="6"/>
        <v>40.71</v>
      </c>
      <c r="K67" s="177">
        <f t="shared" ca="1" si="7"/>
        <v>4.53</v>
      </c>
      <c r="L67" s="177">
        <f t="shared" ca="1" si="8"/>
        <v>0</v>
      </c>
      <c r="M67" s="178">
        <f t="shared" ca="1" si="9"/>
        <v>292.18999999999994</v>
      </c>
      <c r="N67" s="176">
        <f t="shared" ca="1" si="10"/>
        <v>246.94154830760812</v>
      </c>
      <c r="O67" s="177">
        <f t="shared" ca="1" si="11"/>
        <v>40.708606728498587</v>
      </c>
      <c r="P67" s="177">
        <f t="shared" ca="1" si="12"/>
        <v>4.5298449638933587</v>
      </c>
      <c r="Q67" s="177">
        <f t="shared" ca="1" si="13"/>
        <v>0</v>
      </c>
      <c r="R67" s="178">
        <f t="shared" ca="1" si="14"/>
        <v>292.18000000000006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343.03</v>
      </c>
      <c r="C68" s="176">
        <f t="shared" ref="C68:F98" ca="1" si="19">$B68*C$1/100</f>
        <v>254.81027317347574</v>
      </c>
      <c r="D68" s="177">
        <f t="shared" ca="1" si="19"/>
        <v>82.078966010169211</v>
      </c>
      <c r="E68" s="177">
        <f t="shared" ca="1" si="19"/>
        <v>4.6794916118989516</v>
      </c>
      <c r="F68" s="178">
        <f t="shared" ca="1" si="19"/>
        <v>1.4612692044560784</v>
      </c>
      <c r="G68" s="179">
        <f t="shared" ca="1" si="16"/>
        <v>0</v>
      </c>
      <c r="H68" s="179">
        <f t="shared" ca="1" si="17"/>
        <v>292.18</v>
      </c>
      <c r="I68" s="180">
        <f t="shared" ref="I68:I98" ca="1" si="20">INDIRECT("BRPL_EOD!" &amp; $V$3 &amp; X68)</f>
        <v>246.95</v>
      </c>
      <c r="J68" s="177">
        <f t="shared" ref="J68:J98" ca="1" si="21">INDIRECT("BYPL_EOD!" &amp; $V$3 &amp; X68)</f>
        <v>40.71</v>
      </c>
      <c r="K68" s="177">
        <f t="shared" ref="K68:K98" ca="1" si="22">INDIRECT("TPDDL_EOD!" &amp; $V$3 &amp; X68)</f>
        <v>4.53</v>
      </c>
      <c r="L68" s="177">
        <f t="shared" ref="L68:L98" ca="1" si="23">INDIRECT("NDMC_EOD!" &amp; $V$3 &amp; X68)</f>
        <v>0</v>
      </c>
      <c r="M68" s="178">
        <f t="shared" ref="M68:M98" ca="1" si="24">SUM(I68:L68)</f>
        <v>292.18999999999994</v>
      </c>
      <c r="N68" s="176">
        <f t="shared" ref="N68:N98" ca="1" si="25">INDIRECT("BRPL_ISGS_exbus!" &amp; $V$3 &amp; X68)</f>
        <v>246.94154830760812</v>
      </c>
      <c r="O68" s="177">
        <f t="shared" ref="O68:O98" ca="1" si="26">INDIRECT("BYPL_ISGS_exbus!" &amp; $V$3 &amp; X68)</f>
        <v>40.708606728498587</v>
      </c>
      <c r="P68" s="177">
        <f t="shared" ref="P68:P98" ca="1" si="27">INDIRECT("TPDDL_ISGS_exbus!" &amp; $V$3 &amp; X68)</f>
        <v>4.5298449638933587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292.18000000000006</v>
      </c>
      <c r="W68" s="47"/>
      <c r="X68" s="47">
        <v>68</v>
      </c>
    </row>
    <row r="69" spans="1:24">
      <c r="A69" s="62" t="s">
        <v>111</v>
      </c>
      <c r="B69" s="171">
        <f t="shared" ca="1" si="18"/>
        <v>343.03</v>
      </c>
      <c r="C69" s="176">
        <f t="shared" ca="1" si="19"/>
        <v>254.81027317347574</v>
      </c>
      <c r="D69" s="177">
        <f t="shared" ca="1" si="19"/>
        <v>82.078966010169211</v>
      </c>
      <c r="E69" s="177">
        <f t="shared" ca="1" si="19"/>
        <v>4.6794916118989516</v>
      </c>
      <c r="F69" s="178">
        <f t="shared" ca="1" si="19"/>
        <v>1.4612692044560784</v>
      </c>
      <c r="G69" s="179">
        <f t="shared" ca="1" si="16"/>
        <v>0</v>
      </c>
      <c r="H69" s="179">
        <f t="shared" ca="1" si="17"/>
        <v>325.66000000000003</v>
      </c>
      <c r="I69" s="180">
        <f t="shared" ca="1" si="20"/>
        <v>242.94</v>
      </c>
      <c r="J69" s="177">
        <f t="shared" ca="1" si="21"/>
        <v>78.27</v>
      </c>
      <c r="K69" s="177">
        <f t="shared" ca="1" si="22"/>
        <v>4.45</v>
      </c>
      <c r="L69" s="177">
        <f t="shared" ca="1" si="23"/>
        <v>0</v>
      </c>
      <c r="M69" s="178">
        <f t="shared" ca="1" si="24"/>
        <v>325.65999999999997</v>
      </c>
      <c r="N69" s="176">
        <f t="shared" ca="1" si="25"/>
        <v>242.94000000000003</v>
      </c>
      <c r="O69" s="177">
        <f t="shared" ca="1" si="26"/>
        <v>78.27000000000001</v>
      </c>
      <c r="P69" s="177">
        <f t="shared" ca="1" si="27"/>
        <v>4.4500000000000011</v>
      </c>
      <c r="Q69" s="177">
        <f t="shared" ca="1" si="28"/>
        <v>0</v>
      </c>
      <c r="R69" s="178">
        <f t="shared" ca="1" si="29"/>
        <v>325.66000000000003</v>
      </c>
      <c r="W69" s="47"/>
      <c r="X69" s="47">
        <v>69</v>
      </c>
    </row>
    <row r="70" spans="1:24">
      <c r="A70" s="62" t="s">
        <v>112</v>
      </c>
      <c r="B70" s="171">
        <f t="shared" ca="1" si="18"/>
        <v>343.03</v>
      </c>
      <c r="C70" s="176">
        <f t="shared" ca="1" si="19"/>
        <v>254.81027317347574</v>
      </c>
      <c r="D70" s="177">
        <f t="shared" ca="1" si="19"/>
        <v>82.078966010169211</v>
      </c>
      <c r="E70" s="177">
        <f t="shared" ca="1" si="19"/>
        <v>4.6794916118989516</v>
      </c>
      <c r="F70" s="178">
        <f t="shared" ca="1" si="19"/>
        <v>1.4612692044560784</v>
      </c>
      <c r="G70" s="179">
        <f t="shared" ca="1" si="16"/>
        <v>0</v>
      </c>
      <c r="H70" s="179">
        <f t="shared" ca="1" si="17"/>
        <v>331.04</v>
      </c>
      <c r="I70" s="180">
        <f t="shared" ca="1" si="20"/>
        <v>246.95</v>
      </c>
      <c r="J70" s="177">
        <f t="shared" ca="1" si="21"/>
        <v>79.56</v>
      </c>
      <c r="K70" s="177">
        <f t="shared" ca="1" si="22"/>
        <v>4.53</v>
      </c>
      <c r="L70" s="177">
        <f t="shared" ca="1" si="23"/>
        <v>0</v>
      </c>
      <c r="M70" s="178">
        <f t="shared" ca="1" si="24"/>
        <v>331.03999999999996</v>
      </c>
      <c r="N70" s="176">
        <f t="shared" ca="1" si="25"/>
        <v>246.95000000000002</v>
      </c>
      <c r="O70" s="177">
        <f t="shared" ca="1" si="26"/>
        <v>79.560000000000016</v>
      </c>
      <c r="P70" s="177">
        <f t="shared" ca="1" si="27"/>
        <v>4.5300000000000011</v>
      </c>
      <c r="Q70" s="177">
        <f t="shared" ca="1" si="28"/>
        <v>0</v>
      </c>
      <c r="R70" s="178">
        <f t="shared" ca="1" si="29"/>
        <v>331.04000000000008</v>
      </c>
      <c r="W70" s="47"/>
      <c r="X70" s="47">
        <v>70</v>
      </c>
    </row>
    <row r="71" spans="1:24">
      <c r="A71" s="62" t="s">
        <v>113</v>
      </c>
      <c r="B71" s="171">
        <f t="shared" ca="1" si="18"/>
        <v>343.03</v>
      </c>
      <c r="C71" s="176">
        <f t="shared" ca="1" si="19"/>
        <v>254.81027317347574</v>
      </c>
      <c r="D71" s="177">
        <f t="shared" ca="1" si="19"/>
        <v>82.078966010169211</v>
      </c>
      <c r="E71" s="177">
        <f t="shared" ca="1" si="19"/>
        <v>4.6794916118989516</v>
      </c>
      <c r="F71" s="178">
        <f t="shared" ca="1" si="19"/>
        <v>1.4612692044560784</v>
      </c>
      <c r="G71" s="179">
        <f t="shared" ca="1" si="16"/>
        <v>0</v>
      </c>
      <c r="H71" s="179">
        <f t="shared" ca="1" si="17"/>
        <v>332.46</v>
      </c>
      <c r="I71" s="180">
        <f t="shared" ca="1" si="20"/>
        <v>246.95</v>
      </c>
      <c r="J71" s="177">
        <f t="shared" ca="1" si="21"/>
        <v>79.56</v>
      </c>
      <c r="K71" s="177">
        <f t="shared" ca="1" si="22"/>
        <v>4.53</v>
      </c>
      <c r="L71" s="177">
        <f t="shared" ca="1" si="23"/>
        <v>1.43</v>
      </c>
      <c r="M71" s="178">
        <f t="shared" ca="1" si="24"/>
        <v>332.46999999999997</v>
      </c>
      <c r="N71" s="176">
        <f t="shared" ca="1" si="25"/>
        <v>246.94257226215899</v>
      </c>
      <c r="O71" s="177">
        <f t="shared" ca="1" si="26"/>
        <v>79.557607002135541</v>
      </c>
      <c r="P71" s="177">
        <f t="shared" ca="1" si="27"/>
        <v>4.5298637471050025</v>
      </c>
      <c r="Q71" s="177">
        <f t="shared" ca="1" si="28"/>
        <v>1.4299569886004753</v>
      </c>
      <c r="R71" s="178">
        <f t="shared" ca="1" si="29"/>
        <v>332.46</v>
      </c>
      <c r="W71" s="47"/>
      <c r="X71" s="47">
        <v>71</v>
      </c>
    </row>
    <row r="72" spans="1:24">
      <c r="A72" s="62" t="s">
        <v>114</v>
      </c>
      <c r="B72" s="171">
        <f t="shared" ca="1" si="18"/>
        <v>343.03</v>
      </c>
      <c r="C72" s="176">
        <f t="shared" ca="1" si="19"/>
        <v>254.81027317347574</v>
      </c>
      <c r="D72" s="177">
        <f t="shared" ca="1" si="19"/>
        <v>82.078966010169211</v>
      </c>
      <c r="E72" s="177">
        <f t="shared" ca="1" si="19"/>
        <v>4.6794916118989516</v>
      </c>
      <c r="F72" s="178">
        <f t="shared" ca="1" si="19"/>
        <v>1.4612692044560784</v>
      </c>
      <c r="G72" s="179">
        <f t="shared" ca="1" si="16"/>
        <v>0</v>
      </c>
      <c r="H72" s="179">
        <f t="shared" ca="1" si="17"/>
        <v>332.46</v>
      </c>
      <c r="I72" s="180">
        <f t="shared" ca="1" si="20"/>
        <v>246.95</v>
      </c>
      <c r="J72" s="177">
        <f t="shared" ca="1" si="21"/>
        <v>79.56</v>
      </c>
      <c r="K72" s="177">
        <f t="shared" ca="1" si="22"/>
        <v>4.53</v>
      </c>
      <c r="L72" s="177">
        <f t="shared" ca="1" si="23"/>
        <v>1.43</v>
      </c>
      <c r="M72" s="178">
        <f t="shared" ca="1" si="24"/>
        <v>332.46999999999997</v>
      </c>
      <c r="N72" s="176">
        <f t="shared" ca="1" si="25"/>
        <v>246.94257226215899</v>
      </c>
      <c r="O72" s="177">
        <f t="shared" ca="1" si="26"/>
        <v>79.557607002135541</v>
      </c>
      <c r="P72" s="177">
        <f t="shared" ca="1" si="27"/>
        <v>4.5298637471050025</v>
      </c>
      <c r="Q72" s="177">
        <f t="shared" ca="1" si="28"/>
        <v>1.4299569886004753</v>
      </c>
      <c r="R72" s="178">
        <f t="shared" ca="1" si="29"/>
        <v>332.46</v>
      </c>
      <c r="W72" s="47"/>
      <c r="X72" s="47">
        <v>72</v>
      </c>
    </row>
    <row r="73" spans="1:24">
      <c r="A73" s="62" t="s">
        <v>115</v>
      </c>
      <c r="B73" s="171">
        <f t="shared" ca="1" si="18"/>
        <v>343.03</v>
      </c>
      <c r="C73" s="176">
        <f t="shared" ca="1" si="19"/>
        <v>254.81027317347574</v>
      </c>
      <c r="D73" s="177">
        <f t="shared" ca="1" si="19"/>
        <v>82.078966010169211</v>
      </c>
      <c r="E73" s="177">
        <f t="shared" ca="1" si="19"/>
        <v>4.6794916118989516</v>
      </c>
      <c r="F73" s="178">
        <f t="shared" ca="1" si="19"/>
        <v>1.4612692044560784</v>
      </c>
      <c r="G73" s="179">
        <f t="shared" ca="1" si="16"/>
        <v>0</v>
      </c>
      <c r="H73" s="179">
        <f t="shared" ca="1" si="17"/>
        <v>332.46</v>
      </c>
      <c r="I73" s="180">
        <f t="shared" ca="1" si="20"/>
        <v>246.95</v>
      </c>
      <c r="J73" s="177">
        <f t="shared" ca="1" si="21"/>
        <v>79.56</v>
      </c>
      <c r="K73" s="177">
        <f t="shared" ca="1" si="22"/>
        <v>4.53</v>
      </c>
      <c r="L73" s="177">
        <f t="shared" ca="1" si="23"/>
        <v>1.43</v>
      </c>
      <c r="M73" s="178">
        <f t="shared" ca="1" si="24"/>
        <v>332.46999999999997</v>
      </c>
      <c r="N73" s="176">
        <f t="shared" ca="1" si="25"/>
        <v>246.94257226215899</v>
      </c>
      <c r="O73" s="177">
        <f t="shared" ca="1" si="26"/>
        <v>79.557607002135541</v>
      </c>
      <c r="P73" s="177">
        <f t="shared" ca="1" si="27"/>
        <v>4.5298637471050025</v>
      </c>
      <c r="Q73" s="177">
        <f t="shared" ca="1" si="28"/>
        <v>1.4299569886004753</v>
      </c>
      <c r="R73" s="178">
        <f t="shared" ca="1" si="29"/>
        <v>332.46</v>
      </c>
      <c r="W73" s="47"/>
      <c r="X73" s="47">
        <v>73</v>
      </c>
    </row>
    <row r="74" spans="1:24">
      <c r="A74" s="62" t="s">
        <v>116</v>
      </c>
      <c r="B74" s="171">
        <f t="shared" ca="1" si="18"/>
        <v>343.03</v>
      </c>
      <c r="C74" s="176">
        <f t="shared" ca="1" si="19"/>
        <v>254.81027317347574</v>
      </c>
      <c r="D74" s="177">
        <f t="shared" ca="1" si="19"/>
        <v>82.078966010169211</v>
      </c>
      <c r="E74" s="177">
        <f t="shared" ca="1" si="19"/>
        <v>4.6794916118989516</v>
      </c>
      <c r="F74" s="178">
        <f t="shared" ca="1" si="19"/>
        <v>1.4612692044560784</v>
      </c>
      <c r="G74" s="179">
        <f t="shared" ca="1" si="16"/>
        <v>0</v>
      </c>
      <c r="H74" s="179">
        <f t="shared" ca="1" si="17"/>
        <v>332.46</v>
      </c>
      <c r="I74" s="180">
        <f t="shared" ca="1" si="20"/>
        <v>246.95</v>
      </c>
      <c r="J74" s="177">
        <f t="shared" ca="1" si="21"/>
        <v>79.56</v>
      </c>
      <c r="K74" s="177">
        <f t="shared" ca="1" si="22"/>
        <v>4.53</v>
      </c>
      <c r="L74" s="177">
        <f t="shared" ca="1" si="23"/>
        <v>1.43</v>
      </c>
      <c r="M74" s="178">
        <f t="shared" ca="1" si="24"/>
        <v>332.46999999999997</v>
      </c>
      <c r="N74" s="176">
        <f t="shared" ca="1" si="25"/>
        <v>246.94257226215899</v>
      </c>
      <c r="O74" s="177">
        <f t="shared" ca="1" si="26"/>
        <v>79.557607002135541</v>
      </c>
      <c r="P74" s="177">
        <f t="shared" ca="1" si="27"/>
        <v>4.5298637471050025</v>
      </c>
      <c r="Q74" s="177">
        <f t="shared" ca="1" si="28"/>
        <v>1.4299569886004753</v>
      </c>
      <c r="R74" s="178">
        <f t="shared" ca="1" si="29"/>
        <v>332.46</v>
      </c>
      <c r="W74" s="47"/>
      <c r="X74" s="47">
        <v>74</v>
      </c>
    </row>
    <row r="75" spans="1:24">
      <c r="A75" s="62" t="s">
        <v>117</v>
      </c>
      <c r="B75" s="171">
        <f t="shared" ca="1" si="18"/>
        <v>343.03</v>
      </c>
      <c r="C75" s="176">
        <f t="shared" ca="1" si="19"/>
        <v>254.81027317347574</v>
      </c>
      <c r="D75" s="177">
        <f t="shared" ca="1" si="19"/>
        <v>82.078966010169211</v>
      </c>
      <c r="E75" s="177">
        <f t="shared" ca="1" si="19"/>
        <v>4.6794916118989516</v>
      </c>
      <c r="F75" s="178">
        <f t="shared" ca="1" si="19"/>
        <v>1.4612692044560784</v>
      </c>
      <c r="G75" s="179">
        <f t="shared" ca="1" si="16"/>
        <v>0</v>
      </c>
      <c r="H75" s="179">
        <f t="shared" ca="1" si="17"/>
        <v>332.46</v>
      </c>
      <c r="I75" s="180">
        <f t="shared" ca="1" si="20"/>
        <v>246.95</v>
      </c>
      <c r="J75" s="177">
        <f t="shared" ca="1" si="21"/>
        <v>79.56</v>
      </c>
      <c r="K75" s="177">
        <f t="shared" ca="1" si="22"/>
        <v>4.53</v>
      </c>
      <c r="L75" s="177">
        <f t="shared" ca="1" si="23"/>
        <v>1.43</v>
      </c>
      <c r="M75" s="178">
        <f t="shared" ca="1" si="24"/>
        <v>332.46999999999997</v>
      </c>
      <c r="N75" s="176">
        <f t="shared" ca="1" si="25"/>
        <v>246.94257226215899</v>
      </c>
      <c r="O75" s="177">
        <f t="shared" ca="1" si="26"/>
        <v>79.557607002135541</v>
      </c>
      <c r="P75" s="177">
        <f t="shared" ca="1" si="27"/>
        <v>4.5298637471050025</v>
      </c>
      <c r="Q75" s="177">
        <f t="shared" ca="1" si="28"/>
        <v>1.4299569886004753</v>
      </c>
      <c r="R75" s="178">
        <f t="shared" ca="1" si="29"/>
        <v>332.46</v>
      </c>
      <c r="W75" s="47"/>
      <c r="X75" s="47">
        <v>75</v>
      </c>
    </row>
    <row r="76" spans="1:24">
      <c r="A76" s="62" t="s">
        <v>118</v>
      </c>
      <c r="B76" s="171">
        <f t="shared" ca="1" si="18"/>
        <v>343.03</v>
      </c>
      <c r="C76" s="176">
        <f t="shared" ca="1" si="19"/>
        <v>254.81027317347574</v>
      </c>
      <c r="D76" s="177">
        <f t="shared" ca="1" si="19"/>
        <v>82.078966010169211</v>
      </c>
      <c r="E76" s="177">
        <f t="shared" ca="1" si="19"/>
        <v>4.6794916118989516</v>
      </c>
      <c r="F76" s="178">
        <f t="shared" ca="1" si="19"/>
        <v>1.4612692044560784</v>
      </c>
      <c r="G76" s="179">
        <f t="shared" ca="1" si="16"/>
        <v>0</v>
      </c>
      <c r="H76" s="179">
        <f t="shared" ca="1" si="17"/>
        <v>332.46</v>
      </c>
      <c r="I76" s="180">
        <f t="shared" ca="1" si="20"/>
        <v>246.95</v>
      </c>
      <c r="J76" s="177">
        <f t="shared" ca="1" si="21"/>
        <v>79.56</v>
      </c>
      <c r="K76" s="177">
        <f t="shared" ca="1" si="22"/>
        <v>4.53</v>
      </c>
      <c r="L76" s="177">
        <f t="shared" ca="1" si="23"/>
        <v>1.43</v>
      </c>
      <c r="M76" s="178">
        <f t="shared" ca="1" si="24"/>
        <v>332.46999999999997</v>
      </c>
      <c r="N76" s="176">
        <f t="shared" ca="1" si="25"/>
        <v>246.94257226215899</v>
      </c>
      <c r="O76" s="177">
        <f t="shared" ca="1" si="26"/>
        <v>79.557607002135541</v>
      </c>
      <c r="P76" s="177">
        <f t="shared" ca="1" si="27"/>
        <v>4.5298637471050025</v>
      </c>
      <c r="Q76" s="177">
        <f t="shared" ca="1" si="28"/>
        <v>1.4299569886004753</v>
      </c>
      <c r="R76" s="178">
        <f t="shared" ca="1" si="29"/>
        <v>332.46</v>
      </c>
      <c r="W76" s="47"/>
      <c r="X76" s="47">
        <v>76</v>
      </c>
    </row>
    <row r="77" spans="1:24">
      <c r="A77" s="62" t="s">
        <v>119</v>
      </c>
      <c r="B77" s="171">
        <f t="shared" ca="1" si="18"/>
        <v>343.03</v>
      </c>
      <c r="C77" s="176">
        <f t="shared" ca="1" si="19"/>
        <v>254.81027317347574</v>
      </c>
      <c r="D77" s="177">
        <f t="shared" ca="1" si="19"/>
        <v>82.078966010169211</v>
      </c>
      <c r="E77" s="177">
        <f t="shared" ca="1" si="19"/>
        <v>4.6794916118989516</v>
      </c>
      <c r="F77" s="178">
        <f t="shared" ca="1" si="19"/>
        <v>1.4612692044560784</v>
      </c>
      <c r="G77" s="179">
        <f t="shared" ca="1" si="16"/>
        <v>0</v>
      </c>
      <c r="H77" s="179">
        <f t="shared" ca="1" si="17"/>
        <v>332.46</v>
      </c>
      <c r="I77" s="180">
        <f t="shared" ca="1" si="20"/>
        <v>246.95</v>
      </c>
      <c r="J77" s="177">
        <f t="shared" ca="1" si="21"/>
        <v>79.56</v>
      </c>
      <c r="K77" s="177">
        <f t="shared" ca="1" si="22"/>
        <v>4.53</v>
      </c>
      <c r="L77" s="177">
        <f t="shared" ca="1" si="23"/>
        <v>1.43</v>
      </c>
      <c r="M77" s="178">
        <f t="shared" ca="1" si="24"/>
        <v>332.46999999999997</v>
      </c>
      <c r="N77" s="176">
        <f t="shared" ca="1" si="25"/>
        <v>246.94257226215899</v>
      </c>
      <c r="O77" s="177">
        <f t="shared" ca="1" si="26"/>
        <v>79.557607002135541</v>
      </c>
      <c r="P77" s="177">
        <f t="shared" ca="1" si="27"/>
        <v>4.5298637471050025</v>
      </c>
      <c r="Q77" s="177">
        <f t="shared" ca="1" si="28"/>
        <v>1.4299569886004753</v>
      </c>
      <c r="R77" s="178">
        <f t="shared" ca="1" si="29"/>
        <v>332.46</v>
      </c>
      <c r="W77" s="47"/>
      <c r="X77" s="47">
        <v>77</v>
      </c>
    </row>
    <row r="78" spans="1:24">
      <c r="A78" s="62" t="s">
        <v>120</v>
      </c>
      <c r="B78" s="171">
        <f t="shared" ca="1" si="18"/>
        <v>343.03</v>
      </c>
      <c r="C78" s="176">
        <f t="shared" ca="1" si="19"/>
        <v>254.81027317347574</v>
      </c>
      <c r="D78" s="177">
        <f t="shared" ca="1" si="19"/>
        <v>82.078966010169211</v>
      </c>
      <c r="E78" s="177">
        <f t="shared" ca="1" si="19"/>
        <v>4.6794916118989516</v>
      </c>
      <c r="F78" s="178">
        <f t="shared" ca="1" si="19"/>
        <v>1.4612692044560784</v>
      </c>
      <c r="G78" s="179">
        <f t="shared" ca="1" si="16"/>
        <v>0</v>
      </c>
      <c r="H78" s="179">
        <f t="shared" ca="1" si="17"/>
        <v>332.46</v>
      </c>
      <c r="I78" s="180">
        <f t="shared" ca="1" si="20"/>
        <v>246.95</v>
      </c>
      <c r="J78" s="177">
        <f t="shared" ca="1" si="21"/>
        <v>79.56</v>
      </c>
      <c r="K78" s="177">
        <f t="shared" ca="1" si="22"/>
        <v>4.53</v>
      </c>
      <c r="L78" s="177">
        <f t="shared" ca="1" si="23"/>
        <v>1.43</v>
      </c>
      <c r="M78" s="178">
        <f t="shared" ca="1" si="24"/>
        <v>332.46999999999997</v>
      </c>
      <c r="N78" s="176">
        <f t="shared" ca="1" si="25"/>
        <v>246.94257226215899</v>
      </c>
      <c r="O78" s="177">
        <f t="shared" ca="1" si="26"/>
        <v>79.557607002135541</v>
      </c>
      <c r="P78" s="177">
        <f t="shared" ca="1" si="27"/>
        <v>4.5298637471050025</v>
      </c>
      <c r="Q78" s="177">
        <f t="shared" ca="1" si="28"/>
        <v>1.4299569886004753</v>
      </c>
      <c r="R78" s="178">
        <f t="shared" ca="1" si="29"/>
        <v>332.46</v>
      </c>
      <c r="W78" s="47"/>
      <c r="X78" s="47">
        <v>78</v>
      </c>
    </row>
    <row r="79" spans="1:24">
      <c r="A79" s="62" t="s">
        <v>121</v>
      </c>
      <c r="B79" s="171">
        <f t="shared" ca="1" si="18"/>
        <v>343.03</v>
      </c>
      <c r="C79" s="176">
        <f t="shared" ca="1" si="19"/>
        <v>254.81027317347574</v>
      </c>
      <c r="D79" s="177">
        <f t="shared" ca="1" si="19"/>
        <v>82.078966010169211</v>
      </c>
      <c r="E79" s="177">
        <f t="shared" ca="1" si="19"/>
        <v>4.6794916118989516</v>
      </c>
      <c r="F79" s="178">
        <f t="shared" ca="1" si="19"/>
        <v>1.4612692044560784</v>
      </c>
      <c r="G79" s="179">
        <f t="shared" ca="1" si="16"/>
        <v>0</v>
      </c>
      <c r="H79" s="179">
        <f t="shared" ca="1" si="17"/>
        <v>332.46</v>
      </c>
      <c r="I79" s="180">
        <f t="shared" ca="1" si="20"/>
        <v>246.95</v>
      </c>
      <c r="J79" s="177">
        <f t="shared" ca="1" si="21"/>
        <v>79.56</v>
      </c>
      <c r="K79" s="177">
        <f t="shared" ca="1" si="22"/>
        <v>4.53</v>
      </c>
      <c r="L79" s="177">
        <f t="shared" ca="1" si="23"/>
        <v>1.43</v>
      </c>
      <c r="M79" s="178">
        <f t="shared" ca="1" si="24"/>
        <v>332.46999999999997</v>
      </c>
      <c r="N79" s="176">
        <f t="shared" ca="1" si="25"/>
        <v>246.94257226215899</v>
      </c>
      <c r="O79" s="177">
        <f t="shared" ca="1" si="26"/>
        <v>79.557607002135541</v>
      </c>
      <c r="P79" s="177">
        <f t="shared" ca="1" si="27"/>
        <v>4.5298637471050025</v>
      </c>
      <c r="Q79" s="177">
        <f t="shared" ca="1" si="28"/>
        <v>1.4299569886004753</v>
      </c>
      <c r="R79" s="178">
        <f t="shared" ca="1" si="29"/>
        <v>332.46</v>
      </c>
      <c r="W79" s="47"/>
      <c r="X79" s="47">
        <v>79</v>
      </c>
    </row>
    <row r="80" spans="1:24">
      <c r="A80" s="62" t="s">
        <v>122</v>
      </c>
      <c r="B80" s="171">
        <f t="shared" ca="1" si="18"/>
        <v>343.03</v>
      </c>
      <c r="C80" s="176">
        <f t="shared" ca="1" si="19"/>
        <v>254.81027317347574</v>
      </c>
      <c r="D80" s="177">
        <f t="shared" ca="1" si="19"/>
        <v>82.078966010169211</v>
      </c>
      <c r="E80" s="177">
        <f t="shared" ca="1" si="19"/>
        <v>4.6794916118989516</v>
      </c>
      <c r="F80" s="178">
        <f t="shared" ca="1" si="19"/>
        <v>1.4612692044560784</v>
      </c>
      <c r="G80" s="179">
        <f t="shared" ca="1" si="16"/>
        <v>0</v>
      </c>
      <c r="H80" s="179">
        <f t="shared" ca="1" si="17"/>
        <v>332.46</v>
      </c>
      <c r="I80" s="180">
        <f t="shared" ca="1" si="20"/>
        <v>246.95</v>
      </c>
      <c r="J80" s="177">
        <f t="shared" ca="1" si="21"/>
        <v>79.56</v>
      </c>
      <c r="K80" s="177">
        <f t="shared" ca="1" si="22"/>
        <v>4.53</v>
      </c>
      <c r="L80" s="177">
        <f t="shared" ca="1" si="23"/>
        <v>1.43</v>
      </c>
      <c r="M80" s="178">
        <f t="shared" ca="1" si="24"/>
        <v>332.46999999999997</v>
      </c>
      <c r="N80" s="176">
        <f t="shared" ca="1" si="25"/>
        <v>246.94257226215899</v>
      </c>
      <c r="O80" s="177">
        <f t="shared" ca="1" si="26"/>
        <v>79.557607002135541</v>
      </c>
      <c r="P80" s="177">
        <f t="shared" ca="1" si="27"/>
        <v>4.5298637471050025</v>
      </c>
      <c r="Q80" s="177">
        <f t="shared" ca="1" si="28"/>
        <v>1.4299569886004753</v>
      </c>
      <c r="R80" s="178">
        <f t="shared" ca="1" si="29"/>
        <v>332.46</v>
      </c>
      <c r="W80" s="47"/>
      <c r="X80" s="47">
        <v>80</v>
      </c>
    </row>
    <row r="81" spans="1:24">
      <c r="A81" s="62" t="s">
        <v>123</v>
      </c>
      <c r="B81" s="171">
        <f t="shared" ca="1" si="18"/>
        <v>343.03</v>
      </c>
      <c r="C81" s="176">
        <f t="shared" ca="1" si="19"/>
        <v>254.81027317347574</v>
      </c>
      <c r="D81" s="177">
        <f t="shared" ca="1" si="19"/>
        <v>82.078966010169211</v>
      </c>
      <c r="E81" s="177">
        <f t="shared" ca="1" si="19"/>
        <v>4.6794916118989516</v>
      </c>
      <c r="F81" s="178">
        <f t="shared" ca="1" si="19"/>
        <v>1.4612692044560784</v>
      </c>
      <c r="G81" s="179">
        <f t="shared" ca="1" si="16"/>
        <v>0</v>
      </c>
      <c r="H81" s="179">
        <f t="shared" ca="1" si="17"/>
        <v>332.46</v>
      </c>
      <c r="I81" s="180">
        <f t="shared" ca="1" si="20"/>
        <v>246.95</v>
      </c>
      <c r="J81" s="177">
        <f t="shared" ca="1" si="21"/>
        <v>79.56</v>
      </c>
      <c r="K81" s="177">
        <f t="shared" ca="1" si="22"/>
        <v>4.53</v>
      </c>
      <c r="L81" s="177">
        <f t="shared" ca="1" si="23"/>
        <v>1.43</v>
      </c>
      <c r="M81" s="178">
        <f t="shared" ca="1" si="24"/>
        <v>332.46999999999997</v>
      </c>
      <c r="N81" s="176">
        <f t="shared" ca="1" si="25"/>
        <v>246.94257226215899</v>
      </c>
      <c r="O81" s="177">
        <f t="shared" ca="1" si="26"/>
        <v>79.557607002135541</v>
      </c>
      <c r="P81" s="177">
        <f t="shared" ca="1" si="27"/>
        <v>4.5298637471050025</v>
      </c>
      <c r="Q81" s="177">
        <f t="shared" ca="1" si="28"/>
        <v>1.4299569886004753</v>
      </c>
      <c r="R81" s="178">
        <f t="shared" ca="1" si="29"/>
        <v>332.46</v>
      </c>
      <c r="W81" s="47"/>
      <c r="X81" s="47">
        <v>81</v>
      </c>
    </row>
    <row r="82" spans="1:24">
      <c r="A82" s="62" t="s">
        <v>124</v>
      </c>
      <c r="B82" s="171">
        <f t="shared" ca="1" si="18"/>
        <v>343.03</v>
      </c>
      <c r="C82" s="176">
        <f t="shared" ca="1" si="19"/>
        <v>254.81027317347574</v>
      </c>
      <c r="D82" s="177">
        <f t="shared" ca="1" si="19"/>
        <v>82.078966010169211</v>
      </c>
      <c r="E82" s="177">
        <f t="shared" ca="1" si="19"/>
        <v>4.6794916118989516</v>
      </c>
      <c r="F82" s="178">
        <f t="shared" ca="1" si="19"/>
        <v>1.4612692044560784</v>
      </c>
      <c r="G82" s="179">
        <f t="shared" ca="1" si="16"/>
        <v>0</v>
      </c>
      <c r="H82" s="179">
        <f t="shared" ca="1" si="17"/>
        <v>332.46</v>
      </c>
      <c r="I82" s="180">
        <f t="shared" ca="1" si="20"/>
        <v>246.95</v>
      </c>
      <c r="J82" s="177">
        <f t="shared" ca="1" si="21"/>
        <v>79.56</v>
      </c>
      <c r="K82" s="177">
        <f t="shared" ca="1" si="22"/>
        <v>4.53</v>
      </c>
      <c r="L82" s="177">
        <f t="shared" ca="1" si="23"/>
        <v>1.43</v>
      </c>
      <c r="M82" s="178">
        <f t="shared" ca="1" si="24"/>
        <v>332.46999999999997</v>
      </c>
      <c r="N82" s="176">
        <f t="shared" ca="1" si="25"/>
        <v>246.94257226215899</v>
      </c>
      <c r="O82" s="177">
        <f t="shared" ca="1" si="26"/>
        <v>79.557607002135541</v>
      </c>
      <c r="P82" s="177">
        <f t="shared" ca="1" si="27"/>
        <v>4.5298637471050025</v>
      </c>
      <c r="Q82" s="177">
        <f t="shared" ca="1" si="28"/>
        <v>1.4299569886004753</v>
      </c>
      <c r="R82" s="178">
        <f t="shared" ca="1" si="29"/>
        <v>332.46</v>
      </c>
      <c r="W82" s="47"/>
      <c r="X82" s="47">
        <v>82</v>
      </c>
    </row>
    <row r="83" spans="1:24">
      <c r="A83" s="62" t="s">
        <v>125</v>
      </c>
      <c r="B83" s="171">
        <f t="shared" ca="1" si="18"/>
        <v>343.03</v>
      </c>
      <c r="C83" s="176">
        <f t="shared" ca="1" si="19"/>
        <v>254.81027317347574</v>
      </c>
      <c r="D83" s="177">
        <f t="shared" ca="1" si="19"/>
        <v>82.078966010169211</v>
      </c>
      <c r="E83" s="177">
        <f t="shared" ca="1" si="19"/>
        <v>4.6794916118989516</v>
      </c>
      <c r="F83" s="178">
        <f t="shared" ca="1" si="19"/>
        <v>1.4612692044560784</v>
      </c>
      <c r="G83" s="179">
        <f t="shared" ca="1" si="16"/>
        <v>0</v>
      </c>
      <c r="H83" s="179">
        <f t="shared" ca="1" si="17"/>
        <v>332.46</v>
      </c>
      <c r="I83" s="180">
        <f t="shared" ca="1" si="20"/>
        <v>246.95</v>
      </c>
      <c r="J83" s="177">
        <f t="shared" ca="1" si="21"/>
        <v>79.56</v>
      </c>
      <c r="K83" s="177">
        <f t="shared" ca="1" si="22"/>
        <v>4.53</v>
      </c>
      <c r="L83" s="177">
        <f t="shared" ca="1" si="23"/>
        <v>1.43</v>
      </c>
      <c r="M83" s="178">
        <f t="shared" ca="1" si="24"/>
        <v>332.46999999999997</v>
      </c>
      <c r="N83" s="176">
        <f t="shared" ca="1" si="25"/>
        <v>246.94257226215899</v>
      </c>
      <c r="O83" s="177">
        <f t="shared" ca="1" si="26"/>
        <v>79.557607002135541</v>
      </c>
      <c r="P83" s="177">
        <f t="shared" ca="1" si="27"/>
        <v>4.5298637471050025</v>
      </c>
      <c r="Q83" s="177">
        <f t="shared" ca="1" si="28"/>
        <v>1.4299569886004753</v>
      </c>
      <c r="R83" s="178">
        <f t="shared" ca="1" si="29"/>
        <v>332.46</v>
      </c>
      <c r="W83" s="47"/>
      <c r="X83" s="47">
        <v>83</v>
      </c>
    </row>
    <row r="84" spans="1:24">
      <c r="A84" s="62" t="s">
        <v>126</v>
      </c>
      <c r="B84" s="171">
        <f t="shared" ca="1" si="18"/>
        <v>343.03</v>
      </c>
      <c r="C84" s="176">
        <f t="shared" ca="1" si="19"/>
        <v>254.81027317347574</v>
      </c>
      <c r="D84" s="177">
        <f t="shared" ca="1" si="19"/>
        <v>82.078966010169211</v>
      </c>
      <c r="E84" s="177">
        <f t="shared" ca="1" si="19"/>
        <v>4.6794916118989516</v>
      </c>
      <c r="F84" s="178">
        <f t="shared" ca="1" si="19"/>
        <v>1.4612692044560784</v>
      </c>
      <c r="G84" s="179">
        <f t="shared" ca="1" si="16"/>
        <v>0</v>
      </c>
      <c r="H84" s="179">
        <f t="shared" ca="1" si="17"/>
        <v>332.46</v>
      </c>
      <c r="I84" s="180">
        <f t="shared" ca="1" si="20"/>
        <v>246.95</v>
      </c>
      <c r="J84" s="177">
        <f t="shared" ca="1" si="21"/>
        <v>79.56</v>
      </c>
      <c r="K84" s="177">
        <f t="shared" ca="1" si="22"/>
        <v>4.53</v>
      </c>
      <c r="L84" s="177">
        <f t="shared" ca="1" si="23"/>
        <v>1.43</v>
      </c>
      <c r="M84" s="178">
        <f t="shared" ca="1" si="24"/>
        <v>332.46999999999997</v>
      </c>
      <c r="N84" s="176">
        <f t="shared" ca="1" si="25"/>
        <v>246.94257226215899</v>
      </c>
      <c r="O84" s="177">
        <f t="shared" ca="1" si="26"/>
        <v>79.557607002135541</v>
      </c>
      <c r="P84" s="177">
        <f t="shared" ca="1" si="27"/>
        <v>4.5298637471050025</v>
      </c>
      <c r="Q84" s="177">
        <f t="shared" ca="1" si="28"/>
        <v>1.4299569886004753</v>
      </c>
      <c r="R84" s="178">
        <f t="shared" ca="1" si="29"/>
        <v>332.46</v>
      </c>
      <c r="W84" s="47"/>
      <c r="X84" s="47">
        <v>84</v>
      </c>
    </row>
    <row r="85" spans="1:24">
      <c r="A85" s="62" t="s">
        <v>127</v>
      </c>
      <c r="B85" s="171">
        <f t="shared" ca="1" si="18"/>
        <v>343.03</v>
      </c>
      <c r="C85" s="176">
        <f t="shared" ca="1" si="19"/>
        <v>254.81027317347574</v>
      </c>
      <c r="D85" s="177">
        <f t="shared" ca="1" si="19"/>
        <v>82.078966010169211</v>
      </c>
      <c r="E85" s="177">
        <f t="shared" ca="1" si="19"/>
        <v>4.6794916118989516</v>
      </c>
      <c r="F85" s="178">
        <f t="shared" ca="1" si="19"/>
        <v>1.4612692044560784</v>
      </c>
      <c r="G85" s="179">
        <f t="shared" ca="1" si="16"/>
        <v>0</v>
      </c>
      <c r="H85" s="179">
        <f t="shared" ca="1" si="17"/>
        <v>332.46</v>
      </c>
      <c r="I85" s="180">
        <f t="shared" ca="1" si="20"/>
        <v>246.95</v>
      </c>
      <c r="J85" s="177">
        <f t="shared" ca="1" si="21"/>
        <v>79.56</v>
      </c>
      <c r="K85" s="177">
        <f t="shared" ca="1" si="22"/>
        <v>4.53</v>
      </c>
      <c r="L85" s="177">
        <f t="shared" ca="1" si="23"/>
        <v>1.43</v>
      </c>
      <c r="M85" s="178">
        <f t="shared" ca="1" si="24"/>
        <v>332.46999999999997</v>
      </c>
      <c r="N85" s="176">
        <f t="shared" ca="1" si="25"/>
        <v>246.94257226215899</v>
      </c>
      <c r="O85" s="177">
        <f t="shared" ca="1" si="26"/>
        <v>79.557607002135541</v>
      </c>
      <c r="P85" s="177">
        <f t="shared" ca="1" si="27"/>
        <v>4.5298637471050025</v>
      </c>
      <c r="Q85" s="177">
        <f t="shared" ca="1" si="28"/>
        <v>1.4299569886004753</v>
      </c>
      <c r="R85" s="178">
        <f t="shared" ca="1" si="29"/>
        <v>332.46</v>
      </c>
      <c r="W85" s="47"/>
      <c r="X85" s="47">
        <v>85</v>
      </c>
    </row>
    <row r="86" spans="1:24">
      <c r="A86" s="62" t="s">
        <v>128</v>
      </c>
      <c r="B86" s="171">
        <f t="shared" ca="1" si="18"/>
        <v>343.03</v>
      </c>
      <c r="C86" s="176">
        <f t="shared" ca="1" si="19"/>
        <v>254.81027317347574</v>
      </c>
      <c r="D86" s="177">
        <f t="shared" ca="1" si="19"/>
        <v>82.078966010169211</v>
      </c>
      <c r="E86" s="177">
        <f t="shared" ca="1" si="19"/>
        <v>4.6794916118989516</v>
      </c>
      <c r="F86" s="178">
        <f t="shared" ca="1" si="19"/>
        <v>1.4612692044560784</v>
      </c>
      <c r="G86" s="179">
        <f t="shared" ca="1" si="16"/>
        <v>0</v>
      </c>
      <c r="H86" s="179">
        <f t="shared" ca="1" si="17"/>
        <v>332.46</v>
      </c>
      <c r="I86" s="180">
        <f t="shared" ca="1" si="20"/>
        <v>246.95</v>
      </c>
      <c r="J86" s="177">
        <f t="shared" ca="1" si="21"/>
        <v>79.56</v>
      </c>
      <c r="K86" s="177">
        <f t="shared" ca="1" si="22"/>
        <v>4.53</v>
      </c>
      <c r="L86" s="177">
        <f t="shared" ca="1" si="23"/>
        <v>1.43</v>
      </c>
      <c r="M86" s="178">
        <f t="shared" ca="1" si="24"/>
        <v>332.46999999999997</v>
      </c>
      <c r="N86" s="176">
        <f t="shared" ca="1" si="25"/>
        <v>246.94257226215899</v>
      </c>
      <c r="O86" s="177">
        <f t="shared" ca="1" si="26"/>
        <v>79.557607002135541</v>
      </c>
      <c r="P86" s="177">
        <f t="shared" ca="1" si="27"/>
        <v>4.5298637471050025</v>
      </c>
      <c r="Q86" s="177">
        <f t="shared" ca="1" si="28"/>
        <v>1.4299569886004753</v>
      </c>
      <c r="R86" s="178">
        <f t="shared" ca="1" si="29"/>
        <v>332.46</v>
      </c>
      <c r="W86" s="47"/>
      <c r="X86" s="47">
        <v>86</v>
      </c>
    </row>
    <row r="87" spans="1:24">
      <c r="A87" s="62" t="s">
        <v>129</v>
      </c>
      <c r="B87" s="171">
        <f t="shared" ca="1" si="18"/>
        <v>343.03</v>
      </c>
      <c r="C87" s="176">
        <f t="shared" ca="1" si="19"/>
        <v>254.81027317347574</v>
      </c>
      <c r="D87" s="177">
        <f t="shared" ca="1" si="19"/>
        <v>82.078966010169211</v>
      </c>
      <c r="E87" s="177">
        <f t="shared" ca="1" si="19"/>
        <v>4.6794916118989516</v>
      </c>
      <c r="F87" s="178">
        <f t="shared" ca="1" si="19"/>
        <v>1.4612692044560784</v>
      </c>
      <c r="G87" s="179">
        <f t="shared" ca="1" si="16"/>
        <v>0</v>
      </c>
      <c r="H87" s="179">
        <f t="shared" ca="1" si="17"/>
        <v>332.46</v>
      </c>
      <c r="I87" s="180">
        <f t="shared" ca="1" si="20"/>
        <v>246.95</v>
      </c>
      <c r="J87" s="177">
        <f t="shared" ca="1" si="21"/>
        <v>79.56</v>
      </c>
      <c r="K87" s="177">
        <f t="shared" ca="1" si="22"/>
        <v>4.53</v>
      </c>
      <c r="L87" s="177">
        <f t="shared" ca="1" si="23"/>
        <v>1.43</v>
      </c>
      <c r="M87" s="178">
        <f t="shared" ca="1" si="24"/>
        <v>332.46999999999997</v>
      </c>
      <c r="N87" s="176">
        <f t="shared" ca="1" si="25"/>
        <v>246.94257226215899</v>
      </c>
      <c r="O87" s="177">
        <f t="shared" ca="1" si="26"/>
        <v>79.557607002135541</v>
      </c>
      <c r="P87" s="177">
        <f t="shared" ca="1" si="27"/>
        <v>4.5298637471050025</v>
      </c>
      <c r="Q87" s="177">
        <f t="shared" ca="1" si="28"/>
        <v>1.4299569886004753</v>
      </c>
      <c r="R87" s="178">
        <f t="shared" ca="1" si="29"/>
        <v>332.46</v>
      </c>
      <c r="W87" s="47"/>
      <c r="X87" s="47">
        <v>87</v>
      </c>
    </row>
    <row r="88" spans="1:24">
      <c r="A88" s="62" t="s">
        <v>130</v>
      </c>
      <c r="B88" s="171">
        <f t="shared" ca="1" si="18"/>
        <v>343.03</v>
      </c>
      <c r="C88" s="176">
        <f t="shared" ca="1" si="19"/>
        <v>254.81027317347574</v>
      </c>
      <c r="D88" s="177">
        <f t="shared" ca="1" si="19"/>
        <v>82.078966010169211</v>
      </c>
      <c r="E88" s="177">
        <f t="shared" ca="1" si="19"/>
        <v>4.6794916118989516</v>
      </c>
      <c r="F88" s="178">
        <f t="shared" ca="1" si="19"/>
        <v>1.4612692044560784</v>
      </c>
      <c r="G88" s="179">
        <f t="shared" ca="1" si="16"/>
        <v>0</v>
      </c>
      <c r="H88" s="179">
        <f t="shared" ca="1" si="17"/>
        <v>332.46</v>
      </c>
      <c r="I88" s="180">
        <f t="shared" ca="1" si="20"/>
        <v>246.95</v>
      </c>
      <c r="J88" s="177">
        <f t="shared" ca="1" si="21"/>
        <v>79.56</v>
      </c>
      <c r="K88" s="177">
        <f t="shared" ca="1" si="22"/>
        <v>4.53</v>
      </c>
      <c r="L88" s="177">
        <f t="shared" ca="1" si="23"/>
        <v>1.43</v>
      </c>
      <c r="M88" s="178">
        <f t="shared" ca="1" si="24"/>
        <v>332.46999999999997</v>
      </c>
      <c r="N88" s="176">
        <f t="shared" ca="1" si="25"/>
        <v>246.94257226215899</v>
      </c>
      <c r="O88" s="177">
        <f t="shared" ca="1" si="26"/>
        <v>79.557607002135541</v>
      </c>
      <c r="P88" s="177">
        <f t="shared" ca="1" si="27"/>
        <v>4.5298637471050025</v>
      </c>
      <c r="Q88" s="177">
        <f t="shared" ca="1" si="28"/>
        <v>1.4299569886004753</v>
      </c>
      <c r="R88" s="178">
        <f t="shared" ca="1" si="29"/>
        <v>332.46</v>
      </c>
      <c r="W88" s="47"/>
      <c r="X88" s="47">
        <v>88</v>
      </c>
    </row>
    <row r="89" spans="1:24">
      <c r="A89" s="62" t="s">
        <v>131</v>
      </c>
      <c r="B89" s="171">
        <f t="shared" ca="1" si="18"/>
        <v>343.03</v>
      </c>
      <c r="C89" s="176">
        <f t="shared" ca="1" si="19"/>
        <v>254.81027317347574</v>
      </c>
      <c r="D89" s="177">
        <f t="shared" ca="1" si="19"/>
        <v>82.078966010169211</v>
      </c>
      <c r="E89" s="177">
        <f t="shared" ca="1" si="19"/>
        <v>4.6794916118989516</v>
      </c>
      <c r="F89" s="178">
        <f t="shared" ca="1" si="19"/>
        <v>1.4612692044560784</v>
      </c>
      <c r="G89" s="179">
        <f t="shared" ca="1" si="16"/>
        <v>0</v>
      </c>
      <c r="H89" s="179">
        <f t="shared" ca="1" si="17"/>
        <v>332.46</v>
      </c>
      <c r="I89" s="180">
        <f t="shared" ca="1" si="20"/>
        <v>246.95</v>
      </c>
      <c r="J89" s="177">
        <f t="shared" ca="1" si="21"/>
        <v>79.56</v>
      </c>
      <c r="K89" s="177">
        <f t="shared" ca="1" si="22"/>
        <v>4.53</v>
      </c>
      <c r="L89" s="177">
        <f t="shared" ca="1" si="23"/>
        <v>1.43</v>
      </c>
      <c r="M89" s="178">
        <f t="shared" ca="1" si="24"/>
        <v>332.46999999999997</v>
      </c>
      <c r="N89" s="176">
        <f t="shared" ca="1" si="25"/>
        <v>246.94257226215899</v>
      </c>
      <c r="O89" s="177">
        <f t="shared" ca="1" si="26"/>
        <v>79.557607002135541</v>
      </c>
      <c r="P89" s="177">
        <f t="shared" ca="1" si="27"/>
        <v>4.5298637471050025</v>
      </c>
      <c r="Q89" s="177">
        <f t="shared" ca="1" si="28"/>
        <v>1.4299569886004753</v>
      </c>
      <c r="R89" s="178">
        <f t="shared" ca="1" si="29"/>
        <v>332.46</v>
      </c>
      <c r="W89" s="47"/>
      <c r="X89" s="47">
        <v>89</v>
      </c>
    </row>
    <row r="90" spans="1:24">
      <c r="A90" s="62" t="s">
        <v>132</v>
      </c>
      <c r="B90" s="171">
        <f t="shared" ca="1" si="18"/>
        <v>343.03</v>
      </c>
      <c r="C90" s="176">
        <f t="shared" ca="1" si="19"/>
        <v>254.81027317347574</v>
      </c>
      <c r="D90" s="177">
        <f t="shared" ca="1" si="19"/>
        <v>82.078966010169211</v>
      </c>
      <c r="E90" s="177">
        <f t="shared" ca="1" si="19"/>
        <v>4.6794916118989516</v>
      </c>
      <c r="F90" s="178">
        <f t="shared" ca="1" si="19"/>
        <v>1.4612692044560784</v>
      </c>
      <c r="G90" s="179">
        <f t="shared" ca="1" si="16"/>
        <v>0</v>
      </c>
      <c r="H90" s="179">
        <f t="shared" ca="1" si="17"/>
        <v>332.46</v>
      </c>
      <c r="I90" s="180">
        <f t="shared" ca="1" si="20"/>
        <v>246.95</v>
      </c>
      <c r="J90" s="177">
        <f t="shared" ca="1" si="21"/>
        <v>79.56</v>
      </c>
      <c r="K90" s="177">
        <f t="shared" ca="1" si="22"/>
        <v>4.53</v>
      </c>
      <c r="L90" s="177">
        <f t="shared" ca="1" si="23"/>
        <v>1.43</v>
      </c>
      <c r="M90" s="178">
        <f t="shared" ca="1" si="24"/>
        <v>332.46999999999997</v>
      </c>
      <c r="N90" s="176">
        <f t="shared" ca="1" si="25"/>
        <v>246.94257226215899</v>
      </c>
      <c r="O90" s="177">
        <f t="shared" ca="1" si="26"/>
        <v>79.557607002135541</v>
      </c>
      <c r="P90" s="177">
        <f t="shared" ca="1" si="27"/>
        <v>4.5298637471050025</v>
      </c>
      <c r="Q90" s="177">
        <f t="shared" ca="1" si="28"/>
        <v>1.4299569886004753</v>
      </c>
      <c r="R90" s="178">
        <f t="shared" ca="1" si="29"/>
        <v>332.46</v>
      </c>
      <c r="W90" s="47"/>
      <c r="X90" s="47">
        <v>90</v>
      </c>
    </row>
    <row r="91" spans="1:24">
      <c r="A91" s="62" t="s">
        <v>133</v>
      </c>
      <c r="B91" s="171">
        <f t="shared" ca="1" si="18"/>
        <v>343.03</v>
      </c>
      <c r="C91" s="176">
        <f t="shared" ca="1" si="19"/>
        <v>254.81027317347574</v>
      </c>
      <c r="D91" s="177">
        <f t="shared" ca="1" si="19"/>
        <v>82.078966010169211</v>
      </c>
      <c r="E91" s="177">
        <f t="shared" ca="1" si="19"/>
        <v>4.6794916118989516</v>
      </c>
      <c r="F91" s="178">
        <f t="shared" ca="1" si="19"/>
        <v>1.4612692044560784</v>
      </c>
      <c r="G91" s="179">
        <f t="shared" ca="1" si="16"/>
        <v>0</v>
      </c>
      <c r="H91" s="179">
        <f t="shared" ca="1" si="17"/>
        <v>332.46</v>
      </c>
      <c r="I91" s="180">
        <f t="shared" ca="1" si="20"/>
        <v>246.95</v>
      </c>
      <c r="J91" s="177">
        <f t="shared" ca="1" si="21"/>
        <v>79.56</v>
      </c>
      <c r="K91" s="177">
        <f t="shared" ca="1" si="22"/>
        <v>4.53</v>
      </c>
      <c r="L91" s="177">
        <f t="shared" ca="1" si="23"/>
        <v>1.43</v>
      </c>
      <c r="M91" s="178">
        <f t="shared" ca="1" si="24"/>
        <v>332.46999999999997</v>
      </c>
      <c r="N91" s="176">
        <f t="shared" ca="1" si="25"/>
        <v>246.94257226215899</v>
      </c>
      <c r="O91" s="177">
        <f t="shared" ca="1" si="26"/>
        <v>79.557607002135541</v>
      </c>
      <c r="P91" s="177">
        <f t="shared" ca="1" si="27"/>
        <v>4.5298637471050025</v>
      </c>
      <c r="Q91" s="177">
        <f t="shared" ca="1" si="28"/>
        <v>1.4299569886004753</v>
      </c>
      <c r="R91" s="178">
        <f t="shared" ca="1" si="29"/>
        <v>332.46</v>
      </c>
      <c r="W91" s="47"/>
      <c r="X91" s="47">
        <v>91</v>
      </c>
    </row>
    <row r="92" spans="1:24">
      <c r="A92" s="62" t="s">
        <v>134</v>
      </c>
      <c r="B92" s="171">
        <f t="shared" ca="1" si="18"/>
        <v>343.03</v>
      </c>
      <c r="C92" s="176">
        <f t="shared" ca="1" si="19"/>
        <v>254.81027317347574</v>
      </c>
      <c r="D92" s="177">
        <f t="shared" ca="1" si="19"/>
        <v>82.078966010169211</v>
      </c>
      <c r="E92" s="177">
        <f t="shared" ca="1" si="19"/>
        <v>4.6794916118989516</v>
      </c>
      <c r="F92" s="178">
        <f t="shared" ca="1" si="19"/>
        <v>1.4612692044560784</v>
      </c>
      <c r="G92" s="179">
        <f t="shared" ca="1" si="16"/>
        <v>0</v>
      </c>
      <c r="H92" s="179">
        <f t="shared" ca="1" si="17"/>
        <v>332.46</v>
      </c>
      <c r="I92" s="180">
        <f t="shared" ca="1" si="20"/>
        <v>246.95</v>
      </c>
      <c r="J92" s="177">
        <f t="shared" ca="1" si="21"/>
        <v>79.56</v>
      </c>
      <c r="K92" s="177">
        <f t="shared" ca="1" si="22"/>
        <v>4.53</v>
      </c>
      <c r="L92" s="177">
        <f t="shared" ca="1" si="23"/>
        <v>1.43</v>
      </c>
      <c r="M92" s="178">
        <f t="shared" ca="1" si="24"/>
        <v>332.46999999999997</v>
      </c>
      <c r="N92" s="176">
        <f t="shared" ca="1" si="25"/>
        <v>246.94257226215899</v>
      </c>
      <c r="O92" s="177">
        <f t="shared" ca="1" si="26"/>
        <v>79.557607002135541</v>
      </c>
      <c r="P92" s="177">
        <f t="shared" ca="1" si="27"/>
        <v>4.5298637471050025</v>
      </c>
      <c r="Q92" s="177">
        <f t="shared" ca="1" si="28"/>
        <v>1.4299569886004753</v>
      </c>
      <c r="R92" s="178">
        <f t="shared" ca="1" si="29"/>
        <v>332.46</v>
      </c>
      <c r="W92" s="47"/>
      <c r="X92" s="47">
        <v>92</v>
      </c>
    </row>
    <row r="93" spans="1:24">
      <c r="A93" s="62" t="s">
        <v>135</v>
      </c>
      <c r="B93" s="171">
        <f t="shared" ca="1" si="18"/>
        <v>343.03</v>
      </c>
      <c r="C93" s="176">
        <f t="shared" ca="1" si="19"/>
        <v>254.81027317347574</v>
      </c>
      <c r="D93" s="177">
        <f t="shared" ca="1" si="19"/>
        <v>82.078966010169211</v>
      </c>
      <c r="E93" s="177">
        <f t="shared" ca="1" si="19"/>
        <v>4.6794916118989516</v>
      </c>
      <c r="F93" s="178">
        <f t="shared" ca="1" si="19"/>
        <v>1.4612692044560784</v>
      </c>
      <c r="G93" s="179">
        <f t="shared" ca="1" si="16"/>
        <v>0</v>
      </c>
      <c r="H93" s="179">
        <f t="shared" ca="1" si="17"/>
        <v>332.46</v>
      </c>
      <c r="I93" s="180">
        <f t="shared" ca="1" si="20"/>
        <v>246.95</v>
      </c>
      <c r="J93" s="177">
        <f t="shared" ca="1" si="21"/>
        <v>79.56</v>
      </c>
      <c r="K93" s="177">
        <f t="shared" ca="1" si="22"/>
        <v>4.53</v>
      </c>
      <c r="L93" s="177">
        <f t="shared" ca="1" si="23"/>
        <v>1.43</v>
      </c>
      <c r="M93" s="178">
        <f t="shared" ca="1" si="24"/>
        <v>332.46999999999997</v>
      </c>
      <c r="N93" s="176">
        <f t="shared" ca="1" si="25"/>
        <v>246.94257226215899</v>
      </c>
      <c r="O93" s="177">
        <f t="shared" ca="1" si="26"/>
        <v>79.557607002135541</v>
      </c>
      <c r="P93" s="177">
        <f t="shared" ca="1" si="27"/>
        <v>4.5298637471050025</v>
      </c>
      <c r="Q93" s="177">
        <f t="shared" ca="1" si="28"/>
        <v>1.4299569886004753</v>
      </c>
      <c r="R93" s="178">
        <f t="shared" ca="1" si="29"/>
        <v>332.46</v>
      </c>
      <c r="W93" s="47"/>
      <c r="X93" s="47">
        <v>93</v>
      </c>
    </row>
    <row r="94" spans="1:24">
      <c r="A94" s="62" t="s">
        <v>136</v>
      </c>
      <c r="B94" s="171">
        <f t="shared" ca="1" si="18"/>
        <v>343.03</v>
      </c>
      <c r="C94" s="176">
        <f t="shared" ca="1" si="19"/>
        <v>254.81027317347574</v>
      </c>
      <c r="D94" s="177">
        <f t="shared" ca="1" si="19"/>
        <v>82.078966010169211</v>
      </c>
      <c r="E94" s="177">
        <f t="shared" ca="1" si="19"/>
        <v>4.6794916118989516</v>
      </c>
      <c r="F94" s="178">
        <f t="shared" ca="1" si="19"/>
        <v>1.4612692044560784</v>
      </c>
      <c r="G94" s="179">
        <f t="shared" ca="1" si="16"/>
        <v>0</v>
      </c>
      <c r="H94" s="179">
        <f t="shared" ca="1" si="17"/>
        <v>332.46</v>
      </c>
      <c r="I94" s="180">
        <f t="shared" ca="1" si="20"/>
        <v>246.95</v>
      </c>
      <c r="J94" s="177">
        <f t="shared" ca="1" si="21"/>
        <v>79.56</v>
      </c>
      <c r="K94" s="177">
        <f t="shared" ca="1" si="22"/>
        <v>4.53</v>
      </c>
      <c r="L94" s="177">
        <f t="shared" ca="1" si="23"/>
        <v>1.43</v>
      </c>
      <c r="M94" s="178">
        <f t="shared" ca="1" si="24"/>
        <v>332.46999999999997</v>
      </c>
      <c r="N94" s="176">
        <f t="shared" ca="1" si="25"/>
        <v>246.94257226215899</v>
      </c>
      <c r="O94" s="177">
        <f t="shared" ca="1" si="26"/>
        <v>79.557607002135541</v>
      </c>
      <c r="P94" s="177">
        <f t="shared" ca="1" si="27"/>
        <v>4.5298637471050025</v>
      </c>
      <c r="Q94" s="177">
        <f t="shared" ca="1" si="28"/>
        <v>1.4299569886004753</v>
      </c>
      <c r="R94" s="178">
        <f t="shared" ca="1" si="29"/>
        <v>332.46</v>
      </c>
      <c r="W94" s="47"/>
      <c r="X94" s="47">
        <v>94</v>
      </c>
    </row>
    <row r="95" spans="1:24">
      <c r="A95" s="62" t="s">
        <v>137</v>
      </c>
      <c r="B95" s="171">
        <f t="shared" ca="1" si="18"/>
        <v>343.03</v>
      </c>
      <c r="C95" s="176">
        <f t="shared" ca="1" si="19"/>
        <v>254.81027317347574</v>
      </c>
      <c r="D95" s="177">
        <f t="shared" ca="1" si="19"/>
        <v>82.078966010169211</v>
      </c>
      <c r="E95" s="177">
        <f t="shared" ca="1" si="19"/>
        <v>4.6794916118989516</v>
      </c>
      <c r="F95" s="178">
        <f t="shared" ca="1" si="19"/>
        <v>1.4612692044560784</v>
      </c>
      <c r="G95" s="179">
        <f t="shared" ca="1" si="16"/>
        <v>0</v>
      </c>
      <c r="H95" s="179">
        <f t="shared" ca="1" si="17"/>
        <v>332.46</v>
      </c>
      <c r="I95" s="180">
        <f t="shared" ca="1" si="20"/>
        <v>246.95</v>
      </c>
      <c r="J95" s="177">
        <f t="shared" ca="1" si="21"/>
        <v>79.56</v>
      </c>
      <c r="K95" s="177">
        <f t="shared" ca="1" si="22"/>
        <v>4.53</v>
      </c>
      <c r="L95" s="177">
        <f t="shared" ca="1" si="23"/>
        <v>1.43</v>
      </c>
      <c r="M95" s="178">
        <f t="shared" ca="1" si="24"/>
        <v>332.46999999999997</v>
      </c>
      <c r="N95" s="176">
        <f t="shared" ca="1" si="25"/>
        <v>246.94257226215899</v>
      </c>
      <c r="O95" s="177">
        <f t="shared" ca="1" si="26"/>
        <v>79.557607002135541</v>
      </c>
      <c r="P95" s="177">
        <f t="shared" ca="1" si="27"/>
        <v>4.5298637471050025</v>
      </c>
      <c r="Q95" s="177">
        <f t="shared" ca="1" si="28"/>
        <v>1.4299569886004753</v>
      </c>
      <c r="R95" s="178">
        <f t="shared" ca="1" si="29"/>
        <v>332.46</v>
      </c>
      <c r="W95" s="47"/>
      <c r="X95" s="47">
        <v>95</v>
      </c>
    </row>
    <row r="96" spans="1:24">
      <c r="A96" s="62" t="s">
        <v>138</v>
      </c>
      <c r="B96" s="171">
        <f t="shared" ca="1" si="18"/>
        <v>343.03</v>
      </c>
      <c r="C96" s="176">
        <f t="shared" ca="1" si="19"/>
        <v>254.81027317347574</v>
      </c>
      <c r="D96" s="177">
        <f t="shared" ca="1" si="19"/>
        <v>82.078966010169211</v>
      </c>
      <c r="E96" s="177">
        <f t="shared" ca="1" si="19"/>
        <v>4.6794916118989516</v>
      </c>
      <c r="F96" s="178">
        <f t="shared" ca="1" si="19"/>
        <v>1.4612692044560784</v>
      </c>
      <c r="G96" s="179">
        <f t="shared" ca="1" si="16"/>
        <v>0</v>
      </c>
      <c r="H96" s="179">
        <f t="shared" ca="1" si="17"/>
        <v>332.46</v>
      </c>
      <c r="I96" s="180">
        <f t="shared" ca="1" si="20"/>
        <v>246.95</v>
      </c>
      <c r="J96" s="177">
        <f t="shared" ca="1" si="21"/>
        <v>79.56</v>
      </c>
      <c r="K96" s="177">
        <f t="shared" ca="1" si="22"/>
        <v>4.53</v>
      </c>
      <c r="L96" s="177">
        <f t="shared" ca="1" si="23"/>
        <v>1.43</v>
      </c>
      <c r="M96" s="178">
        <f t="shared" ca="1" si="24"/>
        <v>332.46999999999997</v>
      </c>
      <c r="N96" s="176">
        <f t="shared" ca="1" si="25"/>
        <v>246.94257226215899</v>
      </c>
      <c r="O96" s="177">
        <f t="shared" ca="1" si="26"/>
        <v>79.557607002135541</v>
      </c>
      <c r="P96" s="177">
        <f t="shared" ca="1" si="27"/>
        <v>4.5298637471050025</v>
      </c>
      <c r="Q96" s="177">
        <f t="shared" ca="1" si="28"/>
        <v>1.4299569886004753</v>
      </c>
      <c r="R96" s="178">
        <f t="shared" ca="1" si="29"/>
        <v>332.46</v>
      </c>
      <c r="W96" s="47"/>
      <c r="X96" s="47">
        <v>96</v>
      </c>
    </row>
    <row r="97" spans="1:24">
      <c r="A97" s="62" t="s">
        <v>139</v>
      </c>
      <c r="B97" s="171">
        <f t="shared" ca="1" si="18"/>
        <v>343.03</v>
      </c>
      <c r="C97" s="176">
        <f t="shared" ca="1" si="19"/>
        <v>254.81027317347574</v>
      </c>
      <c r="D97" s="177">
        <f t="shared" ca="1" si="19"/>
        <v>82.078966010169211</v>
      </c>
      <c r="E97" s="177">
        <f t="shared" ca="1" si="19"/>
        <v>4.6794916118989516</v>
      </c>
      <c r="F97" s="178">
        <f t="shared" ca="1" si="19"/>
        <v>1.4612692044560784</v>
      </c>
      <c r="G97" s="179">
        <f t="shared" ca="1" si="16"/>
        <v>0</v>
      </c>
      <c r="H97" s="179">
        <f t="shared" ca="1" si="17"/>
        <v>332.46</v>
      </c>
      <c r="I97" s="180">
        <f t="shared" ca="1" si="20"/>
        <v>246.95</v>
      </c>
      <c r="J97" s="177">
        <f t="shared" ca="1" si="21"/>
        <v>79.56</v>
      </c>
      <c r="K97" s="177">
        <f t="shared" ca="1" si="22"/>
        <v>4.53</v>
      </c>
      <c r="L97" s="177">
        <f t="shared" ca="1" si="23"/>
        <v>1.43</v>
      </c>
      <c r="M97" s="178">
        <f t="shared" ca="1" si="24"/>
        <v>332.46999999999997</v>
      </c>
      <c r="N97" s="176">
        <f t="shared" ca="1" si="25"/>
        <v>246.94257226215899</v>
      </c>
      <c r="O97" s="177">
        <f t="shared" ca="1" si="26"/>
        <v>79.557607002135541</v>
      </c>
      <c r="P97" s="177">
        <f t="shared" ca="1" si="27"/>
        <v>4.5298637471050025</v>
      </c>
      <c r="Q97" s="177">
        <f t="shared" ca="1" si="28"/>
        <v>1.4299569886004753</v>
      </c>
      <c r="R97" s="178">
        <f t="shared" ca="1" si="29"/>
        <v>332.46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343.03</v>
      </c>
      <c r="C98" s="181">
        <f t="shared" ca="1" si="19"/>
        <v>254.81027317347574</v>
      </c>
      <c r="D98" s="182">
        <f t="shared" ca="1" si="19"/>
        <v>82.078966010169211</v>
      </c>
      <c r="E98" s="182">
        <f t="shared" ca="1" si="19"/>
        <v>4.6794916118989516</v>
      </c>
      <c r="F98" s="183">
        <f t="shared" ca="1" si="19"/>
        <v>1.4612692044560784</v>
      </c>
      <c r="G98" s="184">
        <f t="shared" ca="1" si="16"/>
        <v>0</v>
      </c>
      <c r="H98" s="184">
        <f t="shared" ca="1" si="17"/>
        <v>332.46</v>
      </c>
      <c r="I98" s="185">
        <f t="shared" ca="1" si="20"/>
        <v>246.95</v>
      </c>
      <c r="J98" s="182">
        <f t="shared" ca="1" si="21"/>
        <v>79.56</v>
      </c>
      <c r="K98" s="182">
        <f t="shared" ca="1" si="22"/>
        <v>4.53</v>
      </c>
      <c r="L98" s="182">
        <f t="shared" ca="1" si="23"/>
        <v>1.43</v>
      </c>
      <c r="M98" s="183">
        <f t="shared" ca="1" si="24"/>
        <v>332.46999999999997</v>
      </c>
      <c r="N98" s="181">
        <f t="shared" ca="1" si="25"/>
        <v>246.94257226215899</v>
      </c>
      <c r="O98" s="182">
        <f t="shared" ca="1" si="26"/>
        <v>79.557607002135541</v>
      </c>
      <c r="P98" s="182">
        <f t="shared" ca="1" si="27"/>
        <v>4.5298637471050025</v>
      </c>
      <c r="Q98" s="182">
        <f t="shared" ca="1" si="28"/>
        <v>1.4299569886004753</v>
      </c>
      <c r="R98" s="183">
        <f t="shared" ca="1" si="29"/>
        <v>332.46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8.5757599999999883</v>
      </c>
      <c r="C99" s="57">
        <f t="shared" ref="C99:R99" ca="1" si="30">SUM(C3:C98)/4000</f>
        <v>6.3702642575581416</v>
      </c>
      <c r="D99" s="55">
        <f t="shared" ca="1" si="30"/>
        <v>2.0519765430177186</v>
      </c>
      <c r="E99" s="55">
        <f t="shared" ca="1" si="30"/>
        <v>0.11698742671386893</v>
      </c>
      <c r="F99" s="56">
        <f t="shared" ca="1" si="30"/>
        <v>3.6531772710276772E-2</v>
      </c>
      <c r="G99" s="60">
        <f t="shared" ca="1" si="30"/>
        <v>0</v>
      </c>
      <c r="H99" s="60">
        <f t="shared" ca="1" si="30"/>
        <v>7.9597774999999995</v>
      </c>
      <c r="I99" s="168">
        <f t="shared" ca="1" si="30"/>
        <v>6.1761425000000107</v>
      </c>
      <c r="J99" s="55">
        <f t="shared" ca="1" si="30"/>
        <v>1.6594225000000031</v>
      </c>
      <c r="K99" s="55">
        <f t="shared" ca="1" si="30"/>
        <v>0.11327249999999971</v>
      </c>
      <c r="L99" s="55">
        <f t="shared" ca="1" si="30"/>
        <v>1.10825E-2</v>
      </c>
      <c r="M99" s="56">
        <f t="shared" ca="1" si="30"/>
        <v>7.9599200000000065</v>
      </c>
      <c r="N99" s="57">
        <f t="shared" ca="1" si="30"/>
        <v>6.1760282703315195</v>
      </c>
      <c r="O99" s="55">
        <f t="shared" ca="1" si="30"/>
        <v>1.6593966629854806</v>
      </c>
      <c r="P99" s="55">
        <f t="shared" ca="1" si="30"/>
        <v>0.11327040428960609</v>
      </c>
      <c r="Q99" s="55">
        <f t="shared" ca="1" si="30"/>
        <v>1.1082162393399975E-2</v>
      </c>
      <c r="R99" s="56">
        <f t="shared" ca="1" si="30"/>
        <v>7.9597774999999995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-7.4600873020358449E-3</v>
      </c>
      <c r="L3" s="25">
        <f>BRPL_EOD!L3-BRPL_ISGS_exbus!L3</f>
        <v>-1.5241020793954618E-4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1.9018188239421363E-3</v>
      </c>
      <c r="Q3" s="25">
        <f>BRPL_EOD!Q3-BRPL_ISGS_exbus!Q3</f>
        <v>0</v>
      </c>
      <c r="R3" s="25">
        <f>BRPL_EOD!R3-BRPL_ISGS_exbus!R3</f>
        <v>-4.3246532002925164E-3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-4.3920258845560056E-3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-7.4600873020358449E-3</v>
      </c>
      <c r="L4" s="25">
        <f>BRPL_EOD!L4-BRPL_ISGS_exbus!L4</f>
        <v>-1.5241020793954618E-4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1.9018188239421363E-3</v>
      </c>
      <c r="Q4" s="25">
        <f>BRPL_EOD!Q4-BRPL_ISGS_exbus!Q4</f>
        <v>0</v>
      </c>
      <c r="R4" s="25">
        <f>BRPL_EOD!R4-BRPL_ISGS_exbus!R4</f>
        <v>-4.3246532002925164E-3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-4.3920258845560056E-3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-7.4600873020358449E-3</v>
      </c>
      <c r="L5" s="25">
        <f>BRPL_EOD!L5-BRPL_ISGS_exbus!L5</f>
        <v>-1.5241020793954618E-4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1.9018188239421363E-3</v>
      </c>
      <c r="Q5" s="25">
        <f>BRPL_EOD!Q5-BRPL_ISGS_exbus!Q5</f>
        <v>0</v>
      </c>
      <c r="R5" s="25">
        <f>BRPL_EOD!R5-BRPL_ISGS_exbus!R5</f>
        <v>-4.3246532002925164E-3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-4.3920258845560056E-3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-7.4600873020358449E-3</v>
      </c>
      <c r="L6" s="25">
        <f>BRPL_EOD!L6-BRPL_ISGS_exbus!L6</f>
        <v>-1.5241020793954618E-4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1.9018188239421363E-3</v>
      </c>
      <c r="Q6" s="25">
        <f>BRPL_EOD!Q6-BRPL_ISGS_exbus!Q6</f>
        <v>0</v>
      </c>
      <c r="R6" s="25">
        <f>BRPL_EOD!R6-BRPL_ISGS_exbus!R6</f>
        <v>-4.3246532002925164E-3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-4.3920258845560056E-3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-1.5241020793954618E-4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-4.3246532002925164E-3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-4.3920258845560056E-3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-1.5241020793954618E-4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1.901996740016898E-3</v>
      </c>
      <c r="Q8" s="25">
        <f>BRPL_EOD!Q8-BRPL_ISGS_exbus!Q8</f>
        <v>0</v>
      </c>
      <c r="R8" s="25">
        <f>BRPL_EOD!R8-BRPL_ISGS_exbus!R8</f>
        <v>-4.3246532002925164E-3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-4.3920258845560056E-3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-1.5241020793954618E-4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-4.3246532002925164E-3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-4.3920258845560056E-3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-1.5241020793954618E-4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-4.3246532002925164E-3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-4.3920258845560056E-3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-1.5241020793954618E-4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-4.3246532002925164E-3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-4.3920258845560056E-3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-1.5241020793954618E-4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-4.3246532002925164E-3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-4.3920258845560056E-3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-1.5241020793954618E-4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-4.3236009732368075E-3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-4.3920258845560056E-3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-1.5241020793954618E-4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-4.3236009732368075E-3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-4.3920258845560056E-3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-4.3920258845560056E-3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-1.6008311099646733E-4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4.3230289959268475E-3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-4.3920258845560056E-3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-4.3236009732368075E-3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-4.3920258845560056E-3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-1.6008311099646733E-4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-4.3236009732368075E-3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-4.3920258845560056E-3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-1.5059916955273422E-4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-4.3232077764265853E-3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-4.3920258845560056E-3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4.3913803145025909E-3</v>
      </c>
      <c r="R20" s="25">
        <f>BRPL_EOD!R20-BRPL_ISGS_exbus!R20</f>
        <v>-4.3236009732368075E-3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-4.3920258845560056E-3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-1.5241020793954618E-4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-4.3236009732368075E-3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-4.3920258845560056E-3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-1.5241020793954618E-4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-4.3920258845560056E-3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-1.6992017703376661E-4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-4.3920258845560056E-3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-1.6992017703376661E-4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-4.3920258845560056E-3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-1.6992017703376661E-4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-4.3920258845560056E-3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-1.6992017703376661E-4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-4.3920258845560056E-3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-1.6992017703376661E-4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-4.3920258845560056E-3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-1.6992017703376661E-4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-4.3920258845560056E-3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-4.3920258845560056E-3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-4.2609153077339812E-3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-4.3920258845560056E-3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-4.2609153077339812E-3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5.2457075192435809E-3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-4.2609153077339812E-3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5.2457075192435809E-3</v>
      </c>
      <c r="W32" s="25">
        <f>BRPL_EOD!W32-BRPL_ISGS_exbus!W32</f>
        <v>0</v>
      </c>
      <c r="X32" s="25">
        <f>BRPL_EOD!X32-BRPL_ISGS_exbus!X32</f>
        <v>-4.3918203009170043E-3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3.8026274956024508E-3</v>
      </c>
      <c r="Q33" s="25">
        <f>BRPL_EOD!Q33-BRPL_ISGS_exbus!Q33</f>
        <v>0</v>
      </c>
      <c r="R33" s="25">
        <f>BRPL_EOD!R33-BRPL_ISGS_exbus!R33</f>
        <v>-4.2609153077339812E-3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-4.3920258845560056E-3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-4.2609153077339812E-3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-4.3920258845560056E-3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-4.2609153077339812E-3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-4.3920258845560056E-3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8.410530617737777E-3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-4.2609153077339812E-3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1.483169705469578E-3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-4.3920258845560056E-3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8.410530617737777E-3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-4.2609153077339812E-3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-4.3920258845560056E-3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8.410530617737777E-3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-4.2609153077339812E-3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-4.3920258845560056E-3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8.4516923918727116E-3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4.3930635838158594E-3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-4.3920258845560056E-3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8.4516923918727116E-3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4.3930635838158594E-3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-4.3920258845560056E-3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8.4516923918727116E-3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-4.3920258845560056E-3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8.4516923918727116E-3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-4.3920258845560056E-3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8.4516923918727116E-3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-4.3920258845560056E-3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8.4516923918727116E-3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-1.4829651524550513E-3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-4.3920258845560056E-3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8.4516923918727116E-3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-4.3920258845560056E-3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8.4516923918727116E-3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-4.3920258845560056E-3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8.4516923918727116E-3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5.2457075192435809E-3</v>
      </c>
      <c r="W47" s="25">
        <f>BRPL_EOD!W47-BRPL_ISGS_exbus!W47</f>
        <v>0</v>
      </c>
      <c r="X47" s="25">
        <f>BRPL_EOD!X47-BRPL_ISGS_exbus!X47</f>
        <v>-4.3920258845560056E-3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8.4516923918727116E-3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5.2457075192435809E-3</v>
      </c>
      <c r="W48" s="25">
        <f>BRPL_EOD!W48-BRPL_ISGS_exbus!W48</f>
        <v>0</v>
      </c>
      <c r="X48" s="25">
        <f>BRPL_EOD!X48-BRPL_ISGS_exbus!X48</f>
        <v>-4.3920258845560056E-3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8.4516923918727116E-3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5.2457075192435809E-3</v>
      </c>
      <c r="W49" s="25">
        <f>BRPL_EOD!W49-BRPL_ISGS_exbus!W49</f>
        <v>0</v>
      </c>
      <c r="X49" s="25">
        <f>BRPL_EOD!X49-BRPL_ISGS_exbus!X49</f>
        <v>-4.3920258845560056E-3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8.4516923918727116E-3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5.2457075192435809E-3</v>
      </c>
      <c r="W50" s="25">
        <f>BRPL_EOD!W50-BRPL_ISGS_exbus!W50</f>
        <v>0</v>
      </c>
      <c r="X50" s="25">
        <f>BRPL_EOD!X50-BRPL_ISGS_exbus!X50</f>
        <v>-4.3920258845560056E-3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8.4516923918727116E-3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4.3930635838158594E-3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5.2457075192435809E-3</v>
      </c>
      <c r="W51" s="25">
        <f>BRPL_EOD!W51-BRPL_ISGS_exbus!W51</f>
        <v>0</v>
      </c>
      <c r="X51" s="25">
        <f>BRPL_EOD!X51-BRPL_ISGS_exbus!X51</f>
        <v>-4.3920258845560056E-3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8.4516923918727116E-3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4.3930635838158594E-3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5.2457075192435809E-3</v>
      </c>
      <c r="W52" s="25">
        <f>BRPL_EOD!W52-BRPL_ISGS_exbus!W52</f>
        <v>0</v>
      </c>
      <c r="X52" s="25">
        <f>BRPL_EOD!X52-BRPL_ISGS_exbus!X52</f>
        <v>-4.3920258845560056E-3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8.4516923918727116E-3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4.3930635838158594E-3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5.2457075192435809E-3</v>
      </c>
      <c r="W53" s="25">
        <f>BRPL_EOD!W53-BRPL_ISGS_exbus!W53</f>
        <v>0</v>
      </c>
      <c r="X53" s="25">
        <f>BRPL_EOD!X53-BRPL_ISGS_exbus!X53</f>
        <v>-4.3920258845560056E-3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8.4516923918727116E-3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4.3930635838158594E-3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5.2457075192435809E-3</v>
      </c>
      <c r="W54" s="25">
        <f>BRPL_EOD!W54-BRPL_ISGS_exbus!W54</f>
        <v>0</v>
      </c>
      <c r="X54" s="25">
        <f>BRPL_EOD!X54-BRPL_ISGS_exbus!X54</f>
        <v>-4.3920258845560056E-3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8.4516923918727116E-3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5.2457075192435809E-3</v>
      </c>
      <c r="W55" s="25">
        <f>BRPL_EOD!W55-BRPL_ISGS_exbus!W55</f>
        <v>0</v>
      </c>
      <c r="X55" s="25">
        <f>BRPL_EOD!X55-BRPL_ISGS_exbus!X55</f>
        <v>-4.3920258845560056E-3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8.4516923918727116E-3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5.2457075192435809E-3</v>
      </c>
      <c r="W56" s="25">
        <f>BRPL_EOD!W56-BRPL_ISGS_exbus!W56</f>
        <v>0</v>
      </c>
      <c r="X56" s="25">
        <f>BRPL_EOD!X56-BRPL_ISGS_exbus!X56</f>
        <v>-4.3920258845560056E-3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8.4516923918727116E-3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5.2457075192435809E-3</v>
      </c>
      <c r="W57" s="25">
        <f>BRPL_EOD!W57-BRPL_ISGS_exbus!W57</f>
        <v>0</v>
      </c>
      <c r="X57" s="25">
        <f>BRPL_EOD!X57-BRPL_ISGS_exbus!X57</f>
        <v>-4.3920258845560056E-3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8.4516923918727116E-3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-4.3920258845560056E-3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8.4516923918727116E-3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1.483045076952294E-3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-8.7840694181835488E-3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8.4516923918727116E-3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1.4829931972855093E-3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-8.7840694181835488E-3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8.4516923918727116E-3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-8.7840694181835488E-3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8.4516923918727116E-3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-4.3920258845560056E-3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8.4516923918727116E-3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1.5385801517311393E-3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-4.3920258845560056E-3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8.4516923918727116E-3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-4.3920258845560056E-3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8.4516923918727116E-3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-1.5300414987677868E-3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-4.3920258845560056E-3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8.4516923918727116E-3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-1.5300414987677868E-3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-4.3920258845560056E-3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8.4516923918727116E-3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-4.3920258845560056E-3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8.4516923918727116E-3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4.3930635838158594E-3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-4.3920258845560056E-3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4.3930635838158594E-3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-4.3920258845560056E-3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4.3930635838158594E-3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-4.3920258845560056E-3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7.427737840998816E-3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-4.3920258845560056E-3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7.427737840998816E-3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-4.3920258845560056E-3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7.427737840998816E-3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-4.3920258845560056E-3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7.427737840998816E-3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-4.3920258845560056E-3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7.427737840998816E-3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-4.3920258845560056E-3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7.427737840998816E-3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-4.3920258845560056E-3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7.427737840998816E-3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-4.3920258845560056E-3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7.427737840998816E-3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-4.3920258845560056E-3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7.427737840998816E-3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-4.3920258845560056E-3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7.427737840998816E-3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-4.3920258845560056E-3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7.427737840998816E-3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-4.3920258845560056E-3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7.427737840998816E-3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-4.3920258845560056E-3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-6.4719641234403644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7.427737840998816E-3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-4.3920258845560056E-3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-2.4519641234403649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7.427737840998816E-3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-4.3920258845560056E-3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-3.3761232232424865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7.427737840998816E-3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-4.3920258845560056E-3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-6.1447011171644546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7.427737840998816E-3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-4.3920258845560056E-3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-7.9852205057999006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7.427737840998816E-3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-4.3920258845560056E-3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-9.7339931704601632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7.427737840998816E-3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-4.3920258845560056E-3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-9.7339931704601632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7.427737840998816E-3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-4.3920258845560056E-3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-9.7339931704601632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7.427737840998816E-3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-4.3920258845560056E-3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-9.7339931704601632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7.427737840998816E-3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-4.3920258845560056E-3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-9.7339931704601632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7.427737840998816E-3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-4.3920258845560056E-3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-4.0039931704601628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7.427737840998816E-3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-4.3920258845560056E-3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-4.0039931704601628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7.427737840998816E-3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-4.3920258845560056E-3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-4.0039931704601628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7.427737840998816E-3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-4.3920258845560056E-3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-0.56399317046016151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7.427737840998816E-3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-4.3920258845560056E-3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-0.56399317046016151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7.427737840998816E-3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-4.3920258845560056E-3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-0.56399317046016151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7.427737840998816E-3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-4.3920258845560056E-3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-2.2200974492037319E-2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1.1422966849128358E-4</v>
      </c>
      <c r="L99" s="25">
        <f>BRPL_EOD!L99-BRPL_ISGS_exbus!L99</f>
        <v>-9.060073413724723E-7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3.3279748828385358E-6</v>
      </c>
      <c r="Q99" s="25">
        <f>BRPL_EOD!Q99-BRPL_ISGS_exbus!Q99</f>
        <v>1.0978450786236493E-6</v>
      </c>
      <c r="R99" s="25">
        <f>BRPL_EOD!R99-BRPL_ISGS_exbus!R99</f>
        <v>-1.6999745534429511E-5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3.6118499557868944E-7</v>
      </c>
      <c r="V99" s="25">
        <f>BRPL_EOD!V99-BRPL_ISGS_exbus!V99</f>
        <v>1.7048549437542748E-5</v>
      </c>
      <c r="W99" s="25">
        <f>BRPL_EOD!W99-BRPL_ISGS_exbus!W99</f>
        <v>0</v>
      </c>
      <c r="X99" s="25">
        <f>BRPL_EOD!X99-BRPL_ISGS_exbus!X99</f>
        <v>-1.0760459601244499E-4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12.27</v>
      </c>
      <c r="C3" s="194">
        <f>PPCL_NG!P3+PPCL_Spot!P3+GT_NG!P3+GT_Spot!P3+Bawana_NG!P3+Bawana_RLNG!P3+Bawana_Spot!P3</f>
        <v>14.138078780561424</v>
      </c>
      <c r="D3" s="195">
        <f t="shared" ref="D3:D66" si="0">B3-C3</f>
        <v>-1.8680787805614241</v>
      </c>
      <c r="E3" s="194">
        <f>PPCL_NG!J3+PPCL_Spot!J3+GT_NG!J3+GT_Spot!J3+Bawana_NG!J3+Bawana_RLNG!J3+Bawana_Spot!J3</f>
        <v>7.01</v>
      </c>
      <c r="F3" s="194">
        <f>PPCL_NG!Q3+PPCL_Spot!Q3+GT_NG!Q3+GT_Spot!Q3+Bawana_NG!Q3+Bawana_RLNG!Q3+Bawana_Spot!Q3</f>
        <v>8.0828712647147611</v>
      </c>
      <c r="G3" s="195">
        <f t="shared" ref="G3:G66" si="1">E3-F3</f>
        <v>-1.0728712647147614</v>
      </c>
      <c r="H3" s="194">
        <f>PPCL_NG!K3+PPCL_Spot!K3+GT_NG!K3+GT_Spot!K3+Bawana_NG!K3+Bawana_RLNG!K3+Bawana_Spot!K3</f>
        <v>-0.08</v>
      </c>
      <c r="I3" s="194">
        <f>PPCL_NG!R3+PPCL_Spot!R3+GT_NG!R3+GT_Spot!R3+Bawana_NG!R3+Bawana_RLNG!R3+Bawana_Spot!R3</f>
        <v>2.0000000000000018E-2</v>
      </c>
      <c r="J3" s="195">
        <f t="shared" ref="J3:J66" si="2">H3-I3</f>
        <v>-0.10000000000000002</v>
      </c>
      <c r="K3" s="194">
        <f>PPCL_NG!L3+PPCL_Spot!L3+GT_NG!L3+GT_Spot!L3+Bawana_NG!L3+Bawana_RLNG!L3+Bawana_Spot!L3</f>
        <v>1.71</v>
      </c>
      <c r="L3" s="194">
        <f>PPCL_NG!S3+PPCL_Spot!S3+GT_NG!S3+GT_Spot!S3+Bawana_NG!S3+Bawana_RLNG!S3+Bawana_Spot!S3</f>
        <v>2.1261568065197705</v>
      </c>
      <c r="M3" s="195">
        <f t="shared" ref="M3:M66" si="3">K3-L3</f>
        <v>-0.41615680651977049</v>
      </c>
      <c r="N3" s="194">
        <f>PPCL_NG!M3+PPCL_Spot!M3+GT_NG!M3+GT_Spot!M3+Bawana_NG!M3+Bawana_RLNG!M3+Bawana_Spot!M3</f>
        <v>8.7800000000000011</v>
      </c>
      <c r="O3" s="194">
        <f>PPCL_NG!T3+PPCL_Spot!T3+GT_NG!T3+GT_Spot!T3+Bawana_NG!T3+Bawana_RLNG!T3+Bawana_Spot!T3</f>
        <v>10.092893148204045</v>
      </c>
      <c r="P3" s="195">
        <f t="shared" ref="P3:P66" si="4">N3-O3</f>
        <v>-1.3128931482040436</v>
      </c>
      <c r="Q3" s="195">
        <f>D3+G3+J3+M3+P3</f>
        <v>-4.7699999999999996</v>
      </c>
    </row>
    <row r="4" spans="1:17">
      <c r="A4" s="34" t="s">
        <v>46</v>
      </c>
      <c r="B4" s="194">
        <f>PPCL_NG!I4+PPCL_Spot!I4+GT_NG!I4+GT_Spot!I4+Bawana_NG!I4+Bawana_RLNG!I4+Bawana_Spot!I4</f>
        <v>12.27</v>
      </c>
      <c r="C4" s="194">
        <f>PPCL_NG!P4+PPCL_Spot!P4+GT_NG!P4+GT_Spot!P4+Bawana_NG!P4+Bawana_RLNG!P4+Bawana_Spot!P4</f>
        <v>14.138078780561424</v>
      </c>
      <c r="D4" s="195">
        <f t="shared" si="0"/>
        <v>-1.8680787805614241</v>
      </c>
      <c r="E4" s="194">
        <f>PPCL_NG!J4+PPCL_Spot!J4+GT_NG!J4+GT_Spot!J4+Bawana_NG!J4+Bawana_RLNG!J4+Bawana_Spot!J4</f>
        <v>7.01</v>
      </c>
      <c r="F4" s="194">
        <f>PPCL_NG!Q4+PPCL_Spot!Q4+GT_NG!Q4+GT_Spot!Q4+Bawana_NG!Q4+Bawana_RLNG!Q4+Bawana_Spot!Q4</f>
        <v>8.0828712647147611</v>
      </c>
      <c r="G4" s="195">
        <f t="shared" si="1"/>
        <v>-1.0728712647147614</v>
      </c>
      <c r="H4" s="194">
        <f>PPCL_NG!K4+PPCL_Spot!K4+GT_NG!K4+GT_Spot!K4+Bawana_NG!K4+Bawana_RLNG!K4+Bawana_Spot!K4</f>
        <v>-0.08</v>
      </c>
      <c r="I4" s="194">
        <f>PPCL_NG!R4+PPCL_Spot!R4+GT_NG!R4+GT_Spot!R4+Bawana_NG!R4+Bawana_RLNG!R4+Bawana_Spot!R4</f>
        <v>2.0000000000000018E-2</v>
      </c>
      <c r="J4" s="195">
        <f t="shared" si="2"/>
        <v>-0.10000000000000002</v>
      </c>
      <c r="K4" s="194">
        <f>PPCL_NG!L4+PPCL_Spot!L4+GT_NG!L4+GT_Spot!L4+Bawana_NG!L4+Bawana_RLNG!L4+Bawana_Spot!L4</f>
        <v>1.71</v>
      </c>
      <c r="L4" s="194">
        <f>PPCL_NG!S4+PPCL_Spot!S4+GT_NG!S4+GT_Spot!S4+Bawana_NG!S4+Bawana_RLNG!S4+Bawana_Spot!S4</f>
        <v>2.1261568065197705</v>
      </c>
      <c r="M4" s="195">
        <f t="shared" si="3"/>
        <v>-0.41615680651977049</v>
      </c>
      <c r="N4" s="194">
        <f>PPCL_NG!M4+PPCL_Spot!M4+GT_NG!M4+GT_Spot!M4+Bawana_NG!M4+Bawana_RLNG!M4+Bawana_Spot!M4</f>
        <v>8.7800000000000011</v>
      </c>
      <c r="O4" s="194">
        <f>PPCL_NG!T4+PPCL_Spot!T4+GT_NG!T4+GT_Spot!T4+Bawana_NG!T4+Bawana_RLNG!T4+Bawana_Spot!T4</f>
        <v>10.092893148204045</v>
      </c>
      <c r="P4" s="195">
        <f t="shared" si="4"/>
        <v>-1.3128931482040436</v>
      </c>
      <c r="Q4" s="195">
        <f t="shared" ref="Q4:Q67" si="5">D4+G4+J4+M4+P4</f>
        <v>-4.7699999999999996</v>
      </c>
    </row>
    <row r="5" spans="1:17">
      <c r="A5" s="34" t="s">
        <v>47</v>
      </c>
      <c r="B5" s="194">
        <f>PPCL_NG!I5+PPCL_Spot!I5+GT_NG!I5+GT_Spot!I5+Bawana_NG!I5+Bawana_RLNG!I5+Bawana_Spot!I5</f>
        <v>12.27</v>
      </c>
      <c r="C5" s="194">
        <f>PPCL_NG!P5+PPCL_Spot!P5+GT_NG!P5+GT_Spot!P5+Bawana_NG!P5+Bawana_RLNG!P5+Bawana_Spot!P5</f>
        <v>14.138078780561424</v>
      </c>
      <c r="D5" s="195">
        <f t="shared" si="0"/>
        <v>-1.8680787805614241</v>
      </c>
      <c r="E5" s="194">
        <f>PPCL_NG!J5+PPCL_Spot!J5+GT_NG!J5+GT_Spot!J5+Bawana_NG!J5+Bawana_RLNG!J5+Bawana_Spot!J5</f>
        <v>7.01</v>
      </c>
      <c r="F5" s="194">
        <f>PPCL_NG!Q5+PPCL_Spot!Q5+GT_NG!Q5+GT_Spot!Q5+Bawana_NG!Q5+Bawana_RLNG!Q5+Bawana_Spot!Q5</f>
        <v>8.0828712647147611</v>
      </c>
      <c r="G5" s="195">
        <f t="shared" si="1"/>
        <v>-1.0728712647147614</v>
      </c>
      <c r="H5" s="194">
        <f>PPCL_NG!K5+PPCL_Spot!K5+GT_NG!K5+GT_Spot!K5+Bawana_NG!K5+Bawana_RLNG!K5+Bawana_Spot!K5</f>
        <v>-0.08</v>
      </c>
      <c r="I5" s="194">
        <f>PPCL_NG!R5+PPCL_Spot!R5+GT_NG!R5+GT_Spot!R5+Bawana_NG!R5+Bawana_RLNG!R5+Bawana_Spot!R5</f>
        <v>2.0000000000000018E-2</v>
      </c>
      <c r="J5" s="195">
        <f t="shared" si="2"/>
        <v>-0.10000000000000002</v>
      </c>
      <c r="K5" s="194">
        <f>PPCL_NG!L5+PPCL_Spot!L5+GT_NG!L5+GT_Spot!L5+Bawana_NG!L5+Bawana_RLNG!L5+Bawana_Spot!L5</f>
        <v>1.71</v>
      </c>
      <c r="L5" s="194">
        <f>PPCL_NG!S5+PPCL_Spot!S5+GT_NG!S5+GT_Spot!S5+Bawana_NG!S5+Bawana_RLNG!S5+Bawana_Spot!S5</f>
        <v>2.1261568065197705</v>
      </c>
      <c r="M5" s="195">
        <f t="shared" si="3"/>
        <v>-0.41615680651977049</v>
      </c>
      <c r="N5" s="194">
        <f>PPCL_NG!M5+PPCL_Spot!M5+GT_NG!M5+GT_Spot!M5+Bawana_NG!M5+Bawana_RLNG!M5+Bawana_Spot!M5</f>
        <v>8.7800000000000011</v>
      </c>
      <c r="O5" s="194">
        <f>PPCL_NG!T5+PPCL_Spot!T5+GT_NG!T5+GT_Spot!T5+Bawana_NG!T5+Bawana_RLNG!T5+Bawana_Spot!T5</f>
        <v>10.092893148204045</v>
      </c>
      <c r="P5" s="195">
        <f t="shared" si="4"/>
        <v>-1.3128931482040436</v>
      </c>
      <c r="Q5" s="195">
        <f t="shared" si="5"/>
        <v>-4.7699999999999996</v>
      </c>
    </row>
    <row r="6" spans="1:17">
      <c r="A6" s="34" t="s">
        <v>48</v>
      </c>
      <c r="B6" s="194">
        <f>PPCL_NG!I6+PPCL_Spot!I6+GT_NG!I6+GT_Spot!I6+Bawana_NG!I6+Bawana_RLNG!I6+Bawana_Spot!I6</f>
        <v>12.27</v>
      </c>
      <c r="C6" s="194">
        <f>PPCL_NG!P6+PPCL_Spot!P6+GT_NG!P6+GT_Spot!P6+Bawana_NG!P6+Bawana_RLNG!P6+Bawana_Spot!P6</f>
        <v>14.138078780561424</v>
      </c>
      <c r="D6" s="195">
        <f t="shared" si="0"/>
        <v>-1.8680787805614241</v>
      </c>
      <c r="E6" s="194">
        <f>PPCL_NG!J6+PPCL_Spot!J6+GT_NG!J6+GT_Spot!J6+Bawana_NG!J6+Bawana_RLNG!J6+Bawana_Spot!J6</f>
        <v>7.01</v>
      </c>
      <c r="F6" s="194">
        <f>PPCL_NG!Q6+PPCL_Spot!Q6+GT_NG!Q6+GT_Spot!Q6+Bawana_NG!Q6+Bawana_RLNG!Q6+Bawana_Spot!Q6</f>
        <v>8.0828712647147611</v>
      </c>
      <c r="G6" s="195">
        <f t="shared" si="1"/>
        <v>-1.0728712647147614</v>
      </c>
      <c r="H6" s="194">
        <f>PPCL_NG!K6+PPCL_Spot!K6+GT_NG!K6+GT_Spot!K6+Bawana_NG!K6+Bawana_RLNG!K6+Bawana_Spot!K6</f>
        <v>-0.08</v>
      </c>
      <c r="I6" s="194">
        <f>PPCL_NG!R6+PPCL_Spot!R6+GT_NG!R6+GT_Spot!R6+Bawana_NG!R6+Bawana_RLNG!R6+Bawana_Spot!R6</f>
        <v>2.0000000000000018E-2</v>
      </c>
      <c r="J6" s="195">
        <f t="shared" si="2"/>
        <v>-0.10000000000000002</v>
      </c>
      <c r="K6" s="194">
        <f>PPCL_NG!L6+PPCL_Spot!L6+GT_NG!L6+GT_Spot!L6+Bawana_NG!L6+Bawana_RLNG!L6+Bawana_Spot!L6</f>
        <v>1.71</v>
      </c>
      <c r="L6" s="194">
        <f>PPCL_NG!S6+PPCL_Spot!S6+GT_NG!S6+GT_Spot!S6+Bawana_NG!S6+Bawana_RLNG!S6+Bawana_Spot!S6</f>
        <v>2.1261568065197705</v>
      </c>
      <c r="M6" s="195">
        <f t="shared" si="3"/>
        <v>-0.41615680651977049</v>
      </c>
      <c r="N6" s="194">
        <f>PPCL_NG!M6+PPCL_Spot!M6+GT_NG!M6+GT_Spot!M6+Bawana_NG!M6+Bawana_RLNG!M6+Bawana_Spot!M6</f>
        <v>8.7800000000000011</v>
      </c>
      <c r="O6" s="194">
        <f>PPCL_NG!T6+PPCL_Spot!T6+GT_NG!T6+GT_Spot!T6+Bawana_NG!T6+Bawana_RLNG!T6+Bawana_Spot!T6</f>
        <v>10.092893148204045</v>
      </c>
      <c r="P6" s="195">
        <f t="shared" si="4"/>
        <v>-1.3128931482040436</v>
      </c>
      <c r="Q6" s="195">
        <f t="shared" si="5"/>
        <v>-4.7699999999999996</v>
      </c>
    </row>
    <row r="7" spans="1:17">
      <c r="A7" s="34" t="s">
        <v>49</v>
      </c>
      <c r="B7" s="194">
        <f>PPCL_NG!I7+PPCL_Spot!I7+GT_NG!I7+GT_Spot!I7+Bawana_NG!I7+Bawana_RLNG!I7+Bawana_Spot!I7</f>
        <v>12.27</v>
      </c>
      <c r="C7" s="194">
        <f>PPCL_NG!P7+PPCL_Spot!P7+GT_NG!P7+GT_Spot!P7+Bawana_NG!P7+Bawana_RLNG!P7+Bawana_Spot!P7</f>
        <v>14.138078780561424</v>
      </c>
      <c r="D7" s="195">
        <f t="shared" si="0"/>
        <v>-1.8680787805614241</v>
      </c>
      <c r="E7" s="194">
        <f>PPCL_NG!J7+PPCL_Spot!J7+GT_NG!J7+GT_Spot!J7+Bawana_NG!J7+Bawana_RLNG!J7+Bawana_Spot!J7</f>
        <v>7.01</v>
      </c>
      <c r="F7" s="194">
        <f>PPCL_NG!Q7+PPCL_Spot!Q7+GT_NG!Q7+GT_Spot!Q7+Bawana_NG!Q7+Bawana_RLNG!Q7+Bawana_Spot!Q7</f>
        <v>8.0828712647147611</v>
      </c>
      <c r="G7" s="195">
        <f t="shared" si="1"/>
        <v>-1.0728712647147614</v>
      </c>
      <c r="H7" s="194">
        <f>PPCL_NG!K7+PPCL_Spot!K7+GT_NG!K7+GT_Spot!K7+Bawana_NG!K7+Bawana_RLNG!K7+Bawana_Spot!K7</f>
        <v>-0.08</v>
      </c>
      <c r="I7" s="194">
        <f>PPCL_NG!R7+PPCL_Spot!R7+GT_NG!R7+GT_Spot!R7+Bawana_NG!R7+Bawana_RLNG!R7+Bawana_Spot!R7</f>
        <v>2.0000000000000018E-2</v>
      </c>
      <c r="J7" s="195">
        <f t="shared" si="2"/>
        <v>-0.10000000000000002</v>
      </c>
      <c r="K7" s="194">
        <f>PPCL_NG!L7+PPCL_Spot!L7+GT_NG!L7+GT_Spot!L7+Bawana_NG!L7+Bawana_RLNG!L7+Bawana_Spot!L7</f>
        <v>1.71</v>
      </c>
      <c r="L7" s="194">
        <f>PPCL_NG!S7+PPCL_Spot!S7+GT_NG!S7+GT_Spot!S7+Bawana_NG!S7+Bawana_RLNG!S7+Bawana_Spot!S7</f>
        <v>2.1261568065197705</v>
      </c>
      <c r="M7" s="195">
        <f t="shared" si="3"/>
        <v>-0.41615680651977049</v>
      </c>
      <c r="N7" s="194">
        <f>PPCL_NG!M7+PPCL_Spot!M7+GT_NG!M7+GT_Spot!M7+Bawana_NG!M7+Bawana_RLNG!M7+Bawana_Spot!M7</f>
        <v>8.7800000000000011</v>
      </c>
      <c r="O7" s="194">
        <f>PPCL_NG!T7+PPCL_Spot!T7+GT_NG!T7+GT_Spot!T7+Bawana_NG!T7+Bawana_RLNG!T7+Bawana_Spot!T7</f>
        <v>10.092893148204045</v>
      </c>
      <c r="P7" s="195">
        <f t="shared" si="4"/>
        <v>-1.3128931482040436</v>
      </c>
      <c r="Q7" s="195">
        <f t="shared" si="5"/>
        <v>-4.7699999999999996</v>
      </c>
    </row>
    <row r="8" spans="1:17">
      <c r="A8" s="34" t="s">
        <v>50</v>
      </c>
      <c r="B8" s="194">
        <f>PPCL_NG!I8+PPCL_Spot!I8+GT_NG!I8+GT_Spot!I8+Bawana_NG!I8+Bawana_RLNG!I8+Bawana_Spot!I8</f>
        <v>12.27</v>
      </c>
      <c r="C8" s="194">
        <f>PPCL_NG!P8+PPCL_Spot!P8+GT_NG!P8+GT_Spot!P8+Bawana_NG!P8+Bawana_RLNG!P8+Bawana_Spot!P8</f>
        <v>14.138078780561424</v>
      </c>
      <c r="D8" s="195">
        <f t="shared" si="0"/>
        <v>-1.8680787805614241</v>
      </c>
      <c r="E8" s="194">
        <f>PPCL_NG!J8+PPCL_Spot!J8+GT_NG!J8+GT_Spot!J8+Bawana_NG!J8+Bawana_RLNG!J8+Bawana_Spot!J8</f>
        <v>7.01</v>
      </c>
      <c r="F8" s="194">
        <f>PPCL_NG!Q8+PPCL_Spot!Q8+GT_NG!Q8+GT_Spot!Q8+Bawana_NG!Q8+Bawana_RLNG!Q8+Bawana_Spot!Q8</f>
        <v>8.0828712647147611</v>
      </c>
      <c r="G8" s="195">
        <f t="shared" si="1"/>
        <v>-1.0728712647147614</v>
      </c>
      <c r="H8" s="194">
        <f>PPCL_NG!K8+PPCL_Spot!K8+GT_NG!K8+GT_Spot!K8+Bawana_NG!K8+Bawana_RLNG!K8+Bawana_Spot!K8</f>
        <v>-0.08</v>
      </c>
      <c r="I8" s="194">
        <f>PPCL_NG!R8+PPCL_Spot!R8+GT_NG!R8+GT_Spot!R8+Bawana_NG!R8+Bawana_RLNG!R8+Bawana_Spot!R8</f>
        <v>2.0000000000000018E-2</v>
      </c>
      <c r="J8" s="195">
        <f t="shared" si="2"/>
        <v>-0.10000000000000002</v>
      </c>
      <c r="K8" s="194">
        <f>PPCL_NG!L8+PPCL_Spot!L8+GT_NG!L8+GT_Spot!L8+Bawana_NG!L8+Bawana_RLNG!L8+Bawana_Spot!L8</f>
        <v>1.71</v>
      </c>
      <c r="L8" s="194">
        <f>PPCL_NG!S8+PPCL_Spot!S8+GT_NG!S8+GT_Spot!S8+Bawana_NG!S8+Bawana_RLNG!S8+Bawana_Spot!S8</f>
        <v>2.1261568065197705</v>
      </c>
      <c r="M8" s="195">
        <f t="shared" si="3"/>
        <v>-0.41615680651977049</v>
      </c>
      <c r="N8" s="194">
        <f>PPCL_NG!M8+PPCL_Spot!M8+GT_NG!M8+GT_Spot!M8+Bawana_NG!M8+Bawana_RLNG!M8+Bawana_Spot!M8</f>
        <v>8.7800000000000011</v>
      </c>
      <c r="O8" s="194">
        <f>PPCL_NG!T8+PPCL_Spot!T8+GT_NG!T8+GT_Spot!T8+Bawana_NG!T8+Bawana_RLNG!T8+Bawana_Spot!T8</f>
        <v>10.092893148204045</v>
      </c>
      <c r="P8" s="195">
        <f t="shared" si="4"/>
        <v>-1.3128931482040436</v>
      </c>
      <c r="Q8" s="195">
        <f t="shared" si="5"/>
        <v>-4.7699999999999996</v>
      </c>
    </row>
    <row r="9" spans="1:17">
      <c r="A9" s="34" t="s">
        <v>51</v>
      </c>
      <c r="B9" s="194">
        <f>PPCL_NG!I9+PPCL_Spot!I9+GT_NG!I9+GT_Spot!I9+Bawana_NG!I9+Bawana_RLNG!I9+Bawana_Spot!I9</f>
        <v>12.27</v>
      </c>
      <c r="C9" s="194">
        <f>PPCL_NG!P9+PPCL_Spot!P9+GT_NG!P9+GT_Spot!P9+Bawana_NG!P9+Bawana_RLNG!P9+Bawana_Spot!P9</f>
        <v>14.138078780561424</v>
      </c>
      <c r="D9" s="195">
        <f t="shared" si="0"/>
        <v>-1.8680787805614241</v>
      </c>
      <c r="E9" s="194">
        <f>PPCL_NG!J9+PPCL_Spot!J9+GT_NG!J9+GT_Spot!J9+Bawana_NG!J9+Bawana_RLNG!J9+Bawana_Spot!J9</f>
        <v>7.01</v>
      </c>
      <c r="F9" s="194">
        <f>PPCL_NG!Q9+PPCL_Spot!Q9+GT_NG!Q9+GT_Spot!Q9+Bawana_NG!Q9+Bawana_RLNG!Q9+Bawana_Spot!Q9</f>
        <v>8.0828712647147611</v>
      </c>
      <c r="G9" s="195">
        <f t="shared" si="1"/>
        <v>-1.0728712647147614</v>
      </c>
      <c r="H9" s="194">
        <f>PPCL_NG!K9+PPCL_Spot!K9+GT_NG!K9+GT_Spot!K9+Bawana_NG!K9+Bawana_RLNG!K9+Bawana_Spot!K9</f>
        <v>-0.08</v>
      </c>
      <c r="I9" s="194">
        <f>PPCL_NG!R9+PPCL_Spot!R9+GT_NG!R9+GT_Spot!R9+Bawana_NG!R9+Bawana_RLNG!R9+Bawana_Spot!R9</f>
        <v>2.0000000000000018E-2</v>
      </c>
      <c r="J9" s="195">
        <f t="shared" si="2"/>
        <v>-0.10000000000000002</v>
      </c>
      <c r="K9" s="194">
        <f>PPCL_NG!L9+PPCL_Spot!L9+GT_NG!L9+GT_Spot!L9+Bawana_NG!L9+Bawana_RLNG!L9+Bawana_Spot!L9</f>
        <v>1.71</v>
      </c>
      <c r="L9" s="194">
        <f>PPCL_NG!S9+PPCL_Spot!S9+GT_NG!S9+GT_Spot!S9+Bawana_NG!S9+Bawana_RLNG!S9+Bawana_Spot!S9</f>
        <v>2.1261568065197705</v>
      </c>
      <c r="M9" s="195">
        <f t="shared" si="3"/>
        <v>-0.41615680651977049</v>
      </c>
      <c r="N9" s="194">
        <f>PPCL_NG!M9+PPCL_Spot!M9+GT_NG!M9+GT_Spot!M9+Bawana_NG!M9+Bawana_RLNG!M9+Bawana_Spot!M9</f>
        <v>8.7800000000000011</v>
      </c>
      <c r="O9" s="194">
        <f>PPCL_NG!T9+PPCL_Spot!T9+GT_NG!T9+GT_Spot!T9+Bawana_NG!T9+Bawana_RLNG!T9+Bawana_Spot!T9</f>
        <v>10.092893148204045</v>
      </c>
      <c r="P9" s="195">
        <f t="shared" si="4"/>
        <v>-1.3128931482040436</v>
      </c>
      <c r="Q9" s="195">
        <f t="shared" si="5"/>
        <v>-4.7699999999999996</v>
      </c>
    </row>
    <row r="10" spans="1:17">
      <c r="A10" s="34" t="s">
        <v>52</v>
      </c>
      <c r="B10" s="194">
        <f>PPCL_NG!I10+PPCL_Spot!I10+GT_NG!I10+GT_Spot!I10+Bawana_NG!I10+Bawana_RLNG!I10+Bawana_Spot!I10</f>
        <v>12.27</v>
      </c>
      <c r="C10" s="194">
        <f>PPCL_NG!P10+PPCL_Spot!P10+GT_NG!P10+GT_Spot!P10+Bawana_NG!P10+Bawana_RLNG!P10+Bawana_Spot!P10</f>
        <v>14.138078780561424</v>
      </c>
      <c r="D10" s="195">
        <f t="shared" si="0"/>
        <v>-1.8680787805614241</v>
      </c>
      <c r="E10" s="194">
        <f>PPCL_NG!J10+PPCL_Spot!J10+GT_NG!J10+GT_Spot!J10+Bawana_NG!J10+Bawana_RLNG!J10+Bawana_Spot!J10</f>
        <v>7.01</v>
      </c>
      <c r="F10" s="194">
        <f>PPCL_NG!Q10+PPCL_Spot!Q10+GT_NG!Q10+GT_Spot!Q10+Bawana_NG!Q10+Bawana_RLNG!Q10+Bawana_Spot!Q10</f>
        <v>8.0828712647147611</v>
      </c>
      <c r="G10" s="195">
        <f t="shared" si="1"/>
        <v>-1.0728712647147614</v>
      </c>
      <c r="H10" s="194">
        <f>PPCL_NG!K10+PPCL_Spot!K10+GT_NG!K10+GT_Spot!K10+Bawana_NG!K10+Bawana_RLNG!K10+Bawana_Spot!K10</f>
        <v>-0.08</v>
      </c>
      <c r="I10" s="194">
        <f>PPCL_NG!R10+PPCL_Spot!R10+GT_NG!R10+GT_Spot!R10+Bawana_NG!R10+Bawana_RLNG!R10+Bawana_Spot!R10</f>
        <v>2.0000000000000018E-2</v>
      </c>
      <c r="J10" s="195">
        <f t="shared" si="2"/>
        <v>-0.10000000000000002</v>
      </c>
      <c r="K10" s="194">
        <f>PPCL_NG!L10+PPCL_Spot!L10+GT_NG!L10+GT_Spot!L10+Bawana_NG!L10+Bawana_RLNG!L10+Bawana_Spot!L10</f>
        <v>1.71</v>
      </c>
      <c r="L10" s="194">
        <f>PPCL_NG!S10+PPCL_Spot!S10+GT_NG!S10+GT_Spot!S10+Bawana_NG!S10+Bawana_RLNG!S10+Bawana_Spot!S10</f>
        <v>2.1261568065197705</v>
      </c>
      <c r="M10" s="195">
        <f t="shared" si="3"/>
        <v>-0.41615680651977049</v>
      </c>
      <c r="N10" s="194">
        <f>PPCL_NG!M10+PPCL_Spot!M10+GT_NG!M10+GT_Spot!M10+Bawana_NG!M10+Bawana_RLNG!M10+Bawana_Spot!M10</f>
        <v>8.7800000000000011</v>
      </c>
      <c r="O10" s="194">
        <f>PPCL_NG!T10+PPCL_Spot!T10+GT_NG!T10+GT_Spot!T10+Bawana_NG!T10+Bawana_RLNG!T10+Bawana_Spot!T10</f>
        <v>10.092893148204045</v>
      </c>
      <c r="P10" s="195">
        <f t="shared" si="4"/>
        <v>-1.3128931482040436</v>
      </c>
      <c r="Q10" s="195">
        <f t="shared" si="5"/>
        <v>-4.7699999999999996</v>
      </c>
    </row>
    <row r="11" spans="1:17">
      <c r="A11" s="34" t="s">
        <v>53</v>
      </c>
      <c r="B11" s="194">
        <f>PPCL_NG!I11+PPCL_Spot!I11+GT_NG!I11+GT_Spot!I11+Bawana_NG!I11+Bawana_RLNG!I11+Bawana_Spot!I11</f>
        <v>12.27</v>
      </c>
      <c r="C11" s="194">
        <f>PPCL_NG!P11+PPCL_Spot!P11+GT_NG!P11+GT_Spot!P11+Bawana_NG!P11+Bawana_RLNG!P11+Bawana_Spot!P11</f>
        <v>14.138078780561424</v>
      </c>
      <c r="D11" s="195">
        <f t="shared" si="0"/>
        <v>-1.8680787805614241</v>
      </c>
      <c r="E11" s="194">
        <f>PPCL_NG!J11+PPCL_Spot!J11+GT_NG!J11+GT_Spot!J11+Bawana_NG!J11+Bawana_RLNG!J11+Bawana_Spot!J11</f>
        <v>7.01</v>
      </c>
      <c r="F11" s="194">
        <f>PPCL_NG!Q11+PPCL_Spot!Q11+GT_NG!Q11+GT_Spot!Q11+Bawana_NG!Q11+Bawana_RLNG!Q11+Bawana_Spot!Q11</f>
        <v>8.0828712647147611</v>
      </c>
      <c r="G11" s="195">
        <f t="shared" si="1"/>
        <v>-1.0728712647147614</v>
      </c>
      <c r="H11" s="194">
        <f>PPCL_NG!K11+PPCL_Spot!K11+GT_NG!K11+GT_Spot!K11+Bawana_NG!K11+Bawana_RLNG!K11+Bawana_Spot!K11</f>
        <v>-0.08</v>
      </c>
      <c r="I11" s="194">
        <f>PPCL_NG!R11+PPCL_Spot!R11+GT_NG!R11+GT_Spot!R11+Bawana_NG!R11+Bawana_RLNG!R11+Bawana_Spot!R11</f>
        <v>2.0000000000000018E-2</v>
      </c>
      <c r="J11" s="195">
        <f t="shared" si="2"/>
        <v>-0.10000000000000002</v>
      </c>
      <c r="K11" s="194">
        <f>PPCL_NG!L11+PPCL_Spot!L11+GT_NG!L11+GT_Spot!L11+Bawana_NG!L11+Bawana_RLNG!L11+Bawana_Spot!L11</f>
        <v>1.71</v>
      </c>
      <c r="L11" s="194">
        <f>PPCL_NG!S11+PPCL_Spot!S11+GT_NG!S11+GT_Spot!S11+Bawana_NG!S11+Bawana_RLNG!S11+Bawana_Spot!S11</f>
        <v>2.1261568065197705</v>
      </c>
      <c r="M11" s="195">
        <f t="shared" si="3"/>
        <v>-0.41615680651977049</v>
      </c>
      <c r="N11" s="194">
        <f>PPCL_NG!M11+PPCL_Spot!M11+GT_NG!M11+GT_Spot!M11+Bawana_NG!M11+Bawana_RLNG!M11+Bawana_Spot!M11</f>
        <v>8.7800000000000011</v>
      </c>
      <c r="O11" s="194">
        <f>PPCL_NG!T11+PPCL_Spot!T11+GT_NG!T11+GT_Spot!T11+Bawana_NG!T11+Bawana_RLNG!T11+Bawana_Spot!T11</f>
        <v>10.092893148204045</v>
      </c>
      <c r="P11" s="195">
        <f t="shared" si="4"/>
        <v>-1.3128931482040436</v>
      </c>
      <c r="Q11" s="195">
        <f t="shared" si="5"/>
        <v>-4.7699999999999996</v>
      </c>
    </row>
    <row r="12" spans="1:17">
      <c r="A12" s="34" t="s">
        <v>54</v>
      </c>
      <c r="B12" s="194">
        <f>PPCL_NG!I12+PPCL_Spot!I12+GT_NG!I12+GT_Spot!I12+Bawana_NG!I12+Bawana_RLNG!I12+Bawana_Spot!I12</f>
        <v>12.27</v>
      </c>
      <c r="C12" s="194">
        <f>PPCL_NG!P12+PPCL_Spot!P12+GT_NG!P12+GT_Spot!P12+Bawana_NG!P12+Bawana_RLNG!P12+Bawana_Spot!P12</f>
        <v>14.138078780561424</v>
      </c>
      <c r="D12" s="195">
        <f t="shared" si="0"/>
        <v>-1.8680787805614241</v>
      </c>
      <c r="E12" s="194">
        <f>PPCL_NG!J12+PPCL_Spot!J12+GT_NG!J12+GT_Spot!J12+Bawana_NG!J12+Bawana_RLNG!J12+Bawana_Spot!J12</f>
        <v>7.01</v>
      </c>
      <c r="F12" s="194">
        <f>PPCL_NG!Q12+PPCL_Spot!Q12+GT_NG!Q12+GT_Spot!Q12+Bawana_NG!Q12+Bawana_RLNG!Q12+Bawana_Spot!Q12</f>
        <v>8.0828712647147611</v>
      </c>
      <c r="G12" s="195">
        <f t="shared" si="1"/>
        <v>-1.0728712647147614</v>
      </c>
      <c r="H12" s="194">
        <f>PPCL_NG!K12+PPCL_Spot!K12+GT_NG!K12+GT_Spot!K12+Bawana_NG!K12+Bawana_RLNG!K12+Bawana_Spot!K12</f>
        <v>-0.08</v>
      </c>
      <c r="I12" s="194">
        <f>PPCL_NG!R12+PPCL_Spot!R12+GT_NG!R12+GT_Spot!R12+Bawana_NG!R12+Bawana_RLNG!R12+Bawana_Spot!R12</f>
        <v>2.0000000000000018E-2</v>
      </c>
      <c r="J12" s="195">
        <f t="shared" si="2"/>
        <v>-0.10000000000000002</v>
      </c>
      <c r="K12" s="194">
        <f>PPCL_NG!L12+PPCL_Spot!L12+GT_NG!L12+GT_Spot!L12+Bawana_NG!L12+Bawana_RLNG!L12+Bawana_Spot!L12</f>
        <v>1.71</v>
      </c>
      <c r="L12" s="194">
        <f>PPCL_NG!S12+PPCL_Spot!S12+GT_NG!S12+GT_Spot!S12+Bawana_NG!S12+Bawana_RLNG!S12+Bawana_Spot!S12</f>
        <v>2.1261568065197705</v>
      </c>
      <c r="M12" s="195">
        <f t="shared" si="3"/>
        <v>-0.41615680651977049</v>
      </c>
      <c r="N12" s="194">
        <f>PPCL_NG!M12+PPCL_Spot!M12+GT_NG!M12+GT_Spot!M12+Bawana_NG!M12+Bawana_RLNG!M12+Bawana_Spot!M12</f>
        <v>8.7800000000000011</v>
      </c>
      <c r="O12" s="194">
        <f>PPCL_NG!T12+PPCL_Spot!T12+GT_NG!T12+GT_Spot!T12+Bawana_NG!T12+Bawana_RLNG!T12+Bawana_Spot!T12</f>
        <v>10.092893148204045</v>
      </c>
      <c r="P12" s="195">
        <f t="shared" si="4"/>
        <v>-1.3128931482040436</v>
      </c>
      <c r="Q12" s="195">
        <f t="shared" si="5"/>
        <v>-4.7699999999999996</v>
      </c>
    </row>
    <row r="13" spans="1:17">
      <c r="A13" s="34" t="s">
        <v>55</v>
      </c>
      <c r="B13" s="194">
        <f>PPCL_NG!I13+PPCL_Spot!I13+GT_NG!I13+GT_Spot!I13+Bawana_NG!I13+Bawana_RLNG!I13+Bawana_Spot!I13</f>
        <v>12.27</v>
      </c>
      <c r="C13" s="194">
        <f>PPCL_NG!P13+PPCL_Spot!P13+GT_NG!P13+GT_Spot!P13+Bawana_NG!P13+Bawana_RLNG!P13+Bawana_Spot!P13</f>
        <v>14.138078780561424</v>
      </c>
      <c r="D13" s="195">
        <f t="shared" si="0"/>
        <v>-1.8680787805614241</v>
      </c>
      <c r="E13" s="194">
        <f>PPCL_NG!J13+PPCL_Spot!J13+GT_NG!J13+GT_Spot!J13+Bawana_NG!J13+Bawana_RLNG!J13+Bawana_Spot!J13</f>
        <v>7.01</v>
      </c>
      <c r="F13" s="194">
        <f>PPCL_NG!Q13+PPCL_Spot!Q13+GT_NG!Q13+GT_Spot!Q13+Bawana_NG!Q13+Bawana_RLNG!Q13+Bawana_Spot!Q13</f>
        <v>8.0828712647147611</v>
      </c>
      <c r="G13" s="195">
        <f t="shared" si="1"/>
        <v>-1.0728712647147614</v>
      </c>
      <c r="H13" s="194">
        <f>PPCL_NG!K13+PPCL_Spot!K13+GT_NG!K13+GT_Spot!K13+Bawana_NG!K13+Bawana_RLNG!K13+Bawana_Spot!K13</f>
        <v>-0.08</v>
      </c>
      <c r="I13" s="194">
        <f>PPCL_NG!R13+PPCL_Spot!R13+GT_NG!R13+GT_Spot!R13+Bawana_NG!R13+Bawana_RLNG!R13+Bawana_Spot!R13</f>
        <v>2.0000000000000018E-2</v>
      </c>
      <c r="J13" s="195">
        <f t="shared" si="2"/>
        <v>-0.10000000000000002</v>
      </c>
      <c r="K13" s="194">
        <f>PPCL_NG!L13+PPCL_Spot!L13+GT_NG!L13+GT_Spot!L13+Bawana_NG!L13+Bawana_RLNG!L13+Bawana_Spot!L13</f>
        <v>1.71</v>
      </c>
      <c r="L13" s="194">
        <f>PPCL_NG!S13+PPCL_Spot!S13+GT_NG!S13+GT_Spot!S13+Bawana_NG!S13+Bawana_RLNG!S13+Bawana_Spot!S13</f>
        <v>2.1261568065197705</v>
      </c>
      <c r="M13" s="195">
        <f t="shared" si="3"/>
        <v>-0.41615680651977049</v>
      </c>
      <c r="N13" s="194">
        <f>PPCL_NG!M13+PPCL_Spot!M13+GT_NG!M13+GT_Spot!M13+Bawana_NG!M13+Bawana_RLNG!M13+Bawana_Spot!M13</f>
        <v>8.7800000000000011</v>
      </c>
      <c r="O13" s="194">
        <f>PPCL_NG!T13+PPCL_Spot!T13+GT_NG!T13+GT_Spot!T13+Bawana_NG!T13+Bawana_RLNG!T13+Bawana_Spot!T13</f>
        <v>10.092893148204045</v>
      </c>
      <c r="P13" s="195">
        <f t="shared" si="4"/>
        <v>-1.3128931482040436</v>
      </c>
      <c r="Q13" s="195">
        <f t="shared" si="5"/>
        <v>-4.7699999999999996</v>
      </c>
    </row>
    <row r="14" spans="1:17">
      <c r="A14" s="34" t="s">
        <v>56</v>
      </c>
      <c r="B14" s="194">
        <f>PPCL_NG!I14+PPCL_Spot!I14+GT_NG!I14+GT_Spot!I14+Bawana_NG!I14+Bawana_RLNG!I14+Bawana_Spot!I14</f>
        <v>12.27</v>
      </c>
      <c r="C14" s="194">
        <f>PPCL_NG!P14+PPCL_Spot!P14+GT_NG!P14+GT_Spot!P14+Bawana_NG!P14+Bawana_RLNG!P14+Bawana_Spot!P14</f>
        <v>14.138078780561424</v>
      </c>
      <c r="D14" s="195">
        <f t="shared" si="0"/>
        <v>-1.8680787805614241</v>
      </c>
      <c r="E14" s="194">
        <f>PPCL_NG!J14+PPCL_Spot!J14+GT_NG!J14+GT_Spot!J14+Bawana_NG!J14+Bawana_RLNG!J14+Bawana_Spot!J14</f>
        <v>7.01</v>
      </c>
      <c r="F14" s="194">
        <f>PPCL_NG!Q14+PPCL_Spot!Q14+GT_NG!Q14+GT_Spot!Q14+Bawana_NG!Q14+Bawana_RLNG!Q14+Bawana_Spot!Q14</f>
        <v>8.0828712647147611</v>
      </c>
      <c r="G14" s="195">
        <f t="shared" si="1"/>
        <v>-1.0728712647147614</v>
      </c>
      <c r="H14" s="194">
        <f>PPCL_NG!K14+PPCL_Spot!K14+GT_NG!K14+GT_Spot!K14+Bawana_NG!K14+Bawana_RLNG!K14+Bawana_Spot!K14</f>
        <v>-0.08</v>
      </c>
      <c r="I14" s="194">
        <f>PPCL_NG!R14+PPCL_Spot!R14+GT_NG!R14+GT_Spot!R14+Bawana_NG!R14+Bawana_RLNG!R14+Bawana_Spot!R14</f>
        <v>2.0000000000000018E-2</v>
      </c>
      <c r="J14" s="195">
        <f t="shared" si="2"/>
        <v>-0.10000000000000002</v>
      </c>
      <c r="K14" s="194">
        <f>PPCL_NG!L14+PPCL_Spot!L14+GT_NG!L14+GT_Spot!L14+Bawana_NG!L14+Bawana_RLNG!L14+Bawana_Spot!L14</f>
        <v>1.71</v>
      </c>
      <c r="L14" s="194">
        <f>PPCL_NG!S14+PPCL_Spot!S14+GT_NG!S14+GT_Spot!S14+Bawana_NG!S14+Bawana_RLNG!S14+Bawana_Spot!S14</f>
        <v>2.1261568065197705</v>
      </c>
      <c r="M14" s="195">
        <f t="shared" si="3"/>
        <v>-0.41615680651977049</v>
      </c>
      <c r="N14" s="194">
        <f>PPCL_NG!M14+PPCL_Spot!M14+GT_NG!M14+GT_Spot!M14+Bawana_NG!M14+Bawana_RLNG!M14+Bawana_Spot!M14</f>
        <v>8.7800000000000011</v>
      </c>
      <c r="O14" s="194">
        <f>PPCL_NG!T14+PPCL_Spot!T14+GT_NG!T14+GT_Spot!T14+Bawana_NG!T14+Bawana_RLNG!T14+Bawana_Spot!T14</f>
        <v>10.092893148204045</v>
      </c>
      <c r="P14" s="195">
        <f t="shared" si="4"/>
        <v>-1.3128931482040436</v>
      </c>
      <c r="Q14" s="195">
        <f t="shared" si="5"/>
        <v>-4.7699999999999996</v>
      </c>
    </row>
    <row r="15" spans="1:17">
      <c r="A15" s="34" t="s">
        <v>57</v>
      </c>
      <c r="B15" s="194">
        <f>PPCL_NG!I15+PPCL_Spot!I15+GT_NG!I15+GT_Spot!I15+Bawana_NG!I15+Bawana_RLNG!I15+Bawana_Spot!I15</f>
        <v>12.27</v>
      </c>
      <c r="C15" s="194">
        <f>PPCL_NG!P15+PPCL_Spot!P15+GT_NG!P15+GT_Spot!P15+Bawana_NG!P15+Bawana_RLNG!P15+Bawana_Spot!P15</f>
        <v>14.138078780561424</v>
      </c>
      <c r="D15" s="195">
        <f t="shared" si="0"/>
        <v>-1.8680787805614241</v>
      </c>
      <c r="E15" s="194">
        <f>PPCL_NG!J15+PPCL_Spot!J15+GT_NG!J15+GT_Spot!J15+Bawana_NG!J15+Bawana_RLNG!J15+Bawana_Spot!J15</f>
        <v>7.01</v>
      </c>
      <c r="F15" s="194">
        <f>PPCL_NG!Q15+PPCL_Spot!Q15+GT_NG!Q15+GT_Spot!Q15+Bawana_NG!Q15+Bawana_RLNG!Q15+Bawana_Spot!Q15</f>
        <v>8.0828712647147611</v>
      </c>
      <c r="G15" s="195">
        <f t="shared" si="1"/>
        <v>-1.0728712647147614</v>
      </c>
      <c r="H15" s="194">
        <f>PPCL_NG!K15+PPCL_Spot!K15+GT_NG!K15+GT_Spot!K15+Bawana_NG!K15+Bawana_RLNG!K15+Bawana_Spot!K15</f>
        <v>-0.08</v>
      </c>
      <c r="I15" s="194">
        <f>PPCL_NG!R15+PPCL_Spot!R15+GT_NG!R15+GT_Spot!R15+Bawana_NG!R15+Bawana_RLNG!R15+Bawana_Spot!R15</f>
        <v>2.0000000000000018E-2</v>
      </c>
      <c r="J15" s="195">
        <f t="shared" si="2"/>
        <v>-0.10000000000000002</v>
      </c>
      <c r="K15" s="194">
        <f>PPCL_NG!L15+PPCL_Spot!L15+GT_NG!L15+GT_Spot!L15+Bawana_NG!L15+Bawana_RLNG!L15+Bawana_Spot!L15</f>
        <v>1.71</v>
      </c>
      <c r="L15" s="194">
        <f>PPCL_NG!S15+PPCL_Spot!S15+GT_NG!S15+GT_Spot!S15+Bawana_NG!S15+Bawana_RLNG!S15+Bawana_Spot!S15</f>
        <v>2.1261568065197705</v>
      </c>
      <c r="M15" s="195">
        <f t="shared" si="3"/>
        <v>-0.41615680651977049</v>
      </c>
      <c r="N15" s="194">
        <f>PPCL_NG!M15+PPCL_Spot!M15+GT_NG!M15+GT_Spot!M15+Bawana_NG!M15+Bawana_RLNG!M15+Bawana_Spot!M15</f>
        <v>8.7800000000000011</v>
      </c>
      <c r="O15" s="194">
        <f>PPCL_NG!T15+PPCL_Spot!T15+GT_NG!T15+GT_Spot!T15+Bawana_NG!T15+Bawana_RLNG!T15+Bawana_Spot!T15</f>
        <v>10.092893148204045</v>
      </c>
      <c r="P15" s="195">
        <f t="shared" si="4"/>
        <v>-1.3128931482040436</v>
      </c>
      <c r="Q15" s="195">
        <f t="shared" si="5"/>
        <v>-4.7699999999999996</v>
      </c>
    </row>
    <row r="16" spans="1:17">
      <c r="A16" s="34" t="s">
        <v>58</v>
      </c>
      <c r="B16" s="194">
        <f>PPCL_NG!I16+PPCL_Spot!I16+GT_NG!I16+GT_Spot!I16+Bawana_NG!I16+Bawana_RLNG!I16+Bawana_Spot!I16</f>
        <v>12.27</v>
      </c>
      <c r="C16" s="194">
        <f>PPCL_NG!P16+PPCL_Spot!P16+GT_NG!P16+GT_Spot!P16+Bawana_NG!P16+Bawana_RLNG!P16+Bawana_Spot!P16</f>
        <v>14.138078780561424</v>
      </c>
      <c r="D16" s="195">
        <f t="shared" si="0"/>
        <v>-1.8680787805614241</v>
      </c>
      <c r="E16" s="194">
        <f>PPCL_NG!J16+PPCL_Spot!J16+GT_NG!J16+GT_Spot!J16+Bawana_NG!J16+Bawana_RLNG!J16+Bawana_Spot!J16</f>
        <v>7.01</v>
      </c>
      <c r="F16" s="194">
        <f>PPCL_NG!Q16+PPCL_Spot!Q16+GT_NG!Q16+GT_Spot!Q16+Bawana_NG!Q16+Bawana_RLNG!Q16+Bawana_Spot!Q16</f>
        <v>8.0828712647147611</v>
      </c>
      <c r="G16" s="195">
        <f t="shared" si="1"/>
        <v>-1.0728712647147614</v>
      </c>
      <c r="H16" s="194">
        <f>PPCL_NG!K16+PPCL_Spot!K16+GT_NG!K16+GT_Spot!K16+Bawana_NG!K16+Bawana_RLNG!K16+Bawana_Spot!K16</f>
        <v>-0.08</v>
      </c>
      <c r="I16" s="194">
        <f>PPCL_NG!R16+PPCL_Spot!R16+GT_NG!R16+GT_Spot!R16+Bawana_NG!R16+Bawana_RLNG!R16+Bawana_Spot!R16</f>
        <v>2.0000000000000018E-2</v>
      </c>
      <c r="J16" s="195">
        <f t="shared" si="2"/>
        <v>-0.10000000000000002</v>
      </c>
      <c r="K16" s="194">
        <f>PPCL_NG!L16+PPCL_Spot!L16+GT_NG!L16+GT_Spot!L16+Bawana_NG!L16+Bawana_RLNG!L16+Bawana_Spot!L16</f>
        <v>1.71</v>
      </c>
      <c r="L16" s="194">
        <f>PPCL_NG!S16+PPCL_Spot!S16+GT_NG!S16+GT_Spot!S16+Bawana_NG!S16+Bawana_RLNG!S16+Bawana_Spot!S16</f>
        <v>2.1261568065197705</v>
      </c>
      <c r="M16" s="195">
        <f t="shared" si="3"/>
        <v>-0.41615680651977049</v>
      </c>
      <c r="N16" s="194">
        <f>PPCL_NG!M16+PPCL_Spot!M16+GT_NG!M16+GT_Spot!M16+Bawana_NG!M16+Bawana_RLNG!M16+Bawana_Spot!M16</f>
        <v>8.7800000000000011</v>
      </c>
      <c r="O16" s="194">
        <f>PPCL_NG!T16+PPCL_Spot!T16+GT_NG!T16+GT_Spot!T16+Bawana_NG!T16+Bawana_RLNG!T16+Bawana_Spot!T16</f>
        <v>10.092893148204045</v>
      </c>
      <c r="P16" s="195">
        <f t="shared" si="4"/>
        <v>-1.3128931482040436</v>
      </c>
      <c r="Q16" s="195">
        <f t="shared" si="5"/>
        <v>-4.7699999999999996</v>
      </c>
    </row>
    <row r="17" spans="1:17">
      <c r="A17" s="34" t="s">
        <v>59</v>
      </c>
      <c r="B17" s="194">
        <f>PPCL_NG!I17+PPCL_Spot!I17+GT_NG!I17+GT_Spot!I17+Bawana_NG!I17+Bawana_RLNG!I17+Bawana_Spot!I17</f>
        <v>12.27</v>
      </c>
      <c r="C17" s="194">
        <f>PPCL_NG!P17+PPCL_Spot!P17+GT_NG!P17+GT_Spot!P17+Bawana_NG!P17+Bawana_RLNG!P17+Bawana_Spot!P17</f>
        <v>14.138078780561424</v>
      </c>
      <c r="D17" s="195">
        <f t="shared" si="0"/>
        <v>-1.8680787805614241</v>
      </c>
      <c r="E17" s="194">
        <f>PPCL_NG!J17+PPCL_Spot!J17+GT_NG!J17+GT_Spot!J17+Bawana_NG!J17+Bawana_RLNG!J17+Bawana_Spot!J17</f>
        <v>7.01</v>
      </c>
      <c r="F17" s="194">
        <f>PPCL_NG!Q17+PPCL_Spot!Q17+GT_NG!Q17+GT_Spot!Q17+Bawana_NG!Q17+Bawana_RLNG!Q17+Bawana_Spot!Q17</f>
        <v>8.0828712647147611</v>
      </c>
      <c r="G17" s="195">
        <f t="shared" si="1"/>
        <v>-1.0728712647147614</v>
      </c>
      <c r="H17" s="194">
        <f>PPCL_NG!K17+PPCL_Spot!K17+GT_NG!K17+GT_Spot!K17+Bawana_NG!K17+Bawana_RLNG!K17+Bawana_Spot!K17</f>
        <v>-0.08</v>
      </c>
      <c r="I17" s="194">
        <f>PPCL_NG!R17+PPCL_Spot!R17+GT_NG!R17+GT_Spot!R17+Bawana_NG!R17+Bawana_RLNG!R17+Bawana_Spot!R17</f>
        <v>2.0000000000000018E-2</v>
      </c>
      <c r="J17" s="195">
        <f t="shared" si="2"/>
        <v>-0.10000000000000002</v>
      </c>
      <c r="K17" s="194">
        <f>PPCL_NG!L17+PPCL_Spot!L17+GT_NG!L17+GT_Spot!L17+Bawana_NG!L17+Bawana_RLNG!L17+Bawana_Spot!L17</f>
        <v>1.71</v>
      </c>
      <c r="L17" s="194">
        <f>PPCL_NG!S17+PPCL_Spot!S17+GT_NG!S17+GT_Spot!S17+Bawana_NG!S17+Bawana_RLNG!S17+Bawana_Spot!S17</f>
        <v>2.1261568065197705</v>
      </c>
      <c r="M17" s="195">
        <f t="shared" si="3"/>
        <v>-0.41615680651977049</v>
      </c>
      <c r="N17" s="194">
        <f>PPCL_NG!M17+PPCL_Spot!M17+GT_NG!M17+GT_Spot!M17+Bawana_NG!M17+Bawana_RLNG!M17+Bawana_Spot!M17</f>
        <v>8.7800000000000011</v>
      </c>
      <c r="O17" s="194">
        <f>PPCL_NG!T17+PPCL_Spot!T17+GT_NG!T17+GT_Spot!T17+Bawana_NG!T17+Bawana_RLNG!T17+Bawana_Spot!T17</f>
        <v>10.092893148204045</v>
      </c>
      <c r="P17" s="195">
        <f t="shared" si="4"/>
        <v>-1.3128931482040436</v>
      </c>
      <c r="Q17" s="195">
        <f t="shared" si="5"/>
        <v>-4.7699999999999996</v>
      </c>
    </row>
    <row r="18" spans="1:17">
      <c r="A18" s="34" t="s">
        <v>60</v>
      </c>
      <c r="B18" s="194">
        <f>PPCL_NG!I18+PPCL_Spot!I18+GT_NG!I18+GT_Spot!I18+Bawana_NG!I18+Bawana_RLNG!I18+Bawana_Spot!I18</f>
        <v>12.27</v>
      </c>
      <c r="C18" s="194">
        <f>PPCL_NG!P18+PPCL_Spot!P18+GT_NG!P18+GT_Spot!P18+Bawana_NG!P18+Bawana_RLNG!P18+Bawana_Spot!P18</f>
        <v>14.138078780561424</v>
      </c>
      <c r="D18" s="195">
        <f t="shared" si="0"/>
        <v>-1.8680787805614241</v>
      </c>
      <c r="E18" s="194">
        <f>PPCL_NG!J18+PPCL_Spot!J18+GT_NG!J18+GT_Spot!J18+Bawana_NG!J18+Bawana_RLNG!J18+Bawana_Spot!J18</f>
        <v>7.01</v>
      </c>
      <c r="F18" s="194">
        <f>PPCL_NG!Q18+PPCL_Spot!Q18+GT_NG!Q18+GT_Spot!Q18+Bawana_NG!Q18+Bawana_RLNG!Q18+Bawana_Spot!Q18</f>
        <v>8.0828712647147611</v>
      </c>
      <c r="G18" s="195">
        <f t="shared" si="1"/>
        <v>-1.0728712647147614</v>
      </c>
      <c r="H18" s="194">
        <f>PPCL_NG!K18+PPCL_Spot!K18+GT_NG!K18+GT_Spot!K18+Bawana_NG!K18+Bawana_RLNG!K18+Bawana_Spot!K18</f>
        <v>-0.08</v>
      </c>
      <c r="I18" s="194">
        <f>PPCL_NG!R18+PPCL_Spot!R18+GT_NG!R18+GT_Spot!R18+Bawana_NG!R18+Bawana_RLNG!R18+Bawana_Spot!R18</f>
        <v>2.0000000000000018E-2</v>
      </c>
      <c r="J18" s="195">
        <f t="shared" si="2"/>
        <v>-0.10000000000000002</v>
      </c>
      <c r="K18" s="194">
        <f>PPCL_NG!L18+PPCL_Spot!L18+GT_NG!L18+GT_Spot!L18+Bawana_NG!L18+Bawana_RLNG!L18+Bawana_Spot!L18</f>
        <v>1.71</v>
      </c>
      <c r="L18" s="194">
        <f>PPCL_NG!S18+PPCL_Spot!S18+GT_NG!S18+GT_Spot!S18+Bawana_NG!S18+Bawana_RLNG!S18+Bawana_Spot!S18</f>
        <v>2.1261568065197705</v>
      </c>
      <c r="M18" s="195">
        <f t="shared" si="3"/>
        <v>-0.41615680651977049</v>
      </c>
      <c r="N18" s="194">
        <f>PPCL_NG!M18+PPCL_Spot!M18+GT_NG!M18+GT_Spot!M18+Bawana_NG!M18+Bawana_RLNG!M18+Bawana_Spot!M18</f>
        <v>8.7800000000000011</v>
      </c>
      <c r="O18" s="194">
        <f>PPCL_NG!T18+PPCL_Spot!T18+GT_NG!T18+GT_Spot!T18+Bawana_NG!T18+Bawana_RLNG!T18+Bawana_Spot!T18</f>
        <v>10.092893148204045</v>
      </c>
      <c r="P18" s="195">
        <f t="shared" si="4"/>
        <v>-1.3128931482040436</v>
      </c>
      <c r="Q18" s="195">
        <f t="shared" si="5"/>
        <v>-4.7699999999999996</v>
      </c>
    </row>
    <row r="19" spans="1:17">
      <c r="A19" s="34" t="s">
        <v>61</v>
      </c>
      <c r="B19" s="194">
        <f>PPCL_NG!I19+PPCL_Spot!I19+GT_NG!I19+GT_Spot!I19+Bawana_NG!I19+Bawana_RLNG!I19+Bawana_Spot!I19</f>
        <v>12.27</v>
      </c>
      <c r="C19" s="194">
        <f>PPCL_NG!P19+PPCL_Spot!P19+GT_NG!P19+GT_Spot!P19+Bawana_NG!P19+Bawana_RLNG!P19+Bawana_Spot!P19</f>
        <v>14.138078780561424</v>
      </c>
      <c r="D19" s="195">
        <f t="shared" si="0"/>
        <v>-1.8680787805614241</v>
      </c>
      <c r="E19" s="194">
        <f>PPCL_NG!J19+PPCL_Spot!J19+GT_NG!J19+GT_Spot!J19+Bawana_NG!J19+Bawana_RLNG!J19+Bawana_Spot!J19</f>
        <v>7.01</v>
      </c>
      <c r="F19" s="194">
        <f>PPCL_NG!Q19+PPCL_Spot!Q19+GT_NG!Q19+GT_Spot!Q19+Bawana_NG!Q19+Bawana_RLNG!Q19+Bawana_Spot!Q19</f>
        <v>8.0828712647147611</v>
      </c>
      <c r="G19" s="195">
        <f t="shared" si="1"/>
        <v>-1.0728712647147614</v>
      </c>
      <c r="H19" s="194">
        <f>PPCL_NG!K19+PPCL_Spot!K19+GT_NG!K19+GT_Spot!K19+Bawana_NG!K19+Bawana_RLNG!K19+Bawana_Spot!K19</f>
        <v>-0.08</v>
      </c>
      <c r="I19" s="194">
        <f>PPCL_NG!R19+PPCL_Spot!R19+GT_NG!R19+GT_Spot!R19+Bawana_NG!R19+Bawana_RLNG!R19+Bawana_Spot!R19</f>
        <v>2.0000000000000018E-2</v>
      </c>
      <c r="J19" s="195">
        <f t="shared" si="2"/>
        <v>-0.10000000000000002</v>
      </c>
      <c r="K19" s="194">
        <f>PPCL_NG!L19+PPCL_Spot!L19+GT_NG!L19+GT_Spot!L19+Bawana_NG!L19+Bawana_RLNG!L19+Bawana_Spot!L19</f>
        <v>1.71</v>
      </c>
      <c r="L19" s="194">
        <f>PPCL_NG!S19+PPCL_Spot!S19+GT_NG!S19+GT_Spot!S19+Bawana_NG!S19+Bawana_RLNG!S19+Bawana_Spot!S19</f>
        <v>2.1261568065197705</v>
      </c>
      <c r="M19" s="195">
        <f t="shared" si="3"/>
        <v>-0.41615680651977049</v>
      </c>
      <c r="N19" s="194">
        <f>PPCL_NG!M19+PPCL_Spot!M19+GT_NG!M19+GT_Spot!M19+Bawana_NG!M19+Bawana_RLNG!M19+Bawana_Spot!M19</f>
        <v>8.7800000000000011</v>
      </c>
      <c r="O19" s="194">
        <f>PPCL_NG!T19+PPCL_Spot!T19+GT_NG!T19+GT_Spot!T19+Bawana_NG!T19+Bawana_RLNG!T19+Bawana_Spot!T19</f>
        <v>10.092893148204045</v>
      </c>
      <c r="P19" s="195">
        <f t="shared" si="4"/>
        <v>-1.3128931482040436</v>
      </c>
      <c r="Q19" s="195">
        <f t="shared" si="5"/>
        <v>-4.7699999999999996</v>
      </c>
    </row>
    <row r="20" spans="1:17">
      <c r="A20" s="34" t="s">
        <v>62</v>
      </c>
      <c r="B20" s="194">
        <f>PPCL_NG!I20+PPCL_Spot!I20+GT_NG!I20+GT_Spot!I20+Bawana_NG!I20+Bawana_RLNG!I20+Bawana_Spot!I20</f>
        <v>12.27</v>
      </c>
      <c r="C20" s="194">
        <f>PPCL_NG!P20+PPCL_Spot!P20+GT_NG!P20+GT_Spot!P20+Bawana_NG!P20+Bawana_RLNG!P20+Bawana_Spot!P20</f>
        <v>14.138078780561424</v>
      </c>
      <c r="D20" s="195">
        <f t="shared" si="0"/>
        <v>-1.8680787805614241</v>
      </c>
      <c r="E20" s="194">
        <f>PPCL_NG!J20+PPCL_Spot!J20+GT_NG!J20+GT_Spot!J20+Bawana_NG!J20+Bawana_RLNG!J20+Bawana_Spot!J20</f>
        <v>7.01</v>
      </c>
      <c r="F20" s="194">
        <f>PPCL_NG!Q20+PPCL_Spot!Q20+GT_NG!Q20+GT_Spot!Q20+Bawana_NG!Q20+Bawana_RLNG!Q20+Bawana_Spot!Q20</f>
        <v>8.0828712647147611</v>
      </c>
      <c r="G20" s="195">
        <f t="shared" si="1"/>
        <v>-1.0728712647147614</v>
      </c>
      <c r="H20" s="194">
        <f>PPCL_NG!K20+PPCL_Spot!K20+GT_NG!K20+GT_Spot!K20+Bawana_NG!K20+Bawana_RLNG!K20+Bawana_Spot!K20</f>
        <v>-0.08</v>
      </c>
      <c r="I20" s="194">
        <f>PPCL_NG!R20+PPCL_Spot!R20+GT_NG!R20+GT_Spot!R20+Bawana_NG!R20+Bawana_RLNG!R20+Bawana_Spot!R20</f>
        <v>2.0000000000000018E-2</v>
      </c>
      <c r="J20" s="195">
        <f t="shared" si="2"/>
        <v>-0.10000000000000002</v>
      </c>
      <c r="K20" s="194">
        <f>PPCL_NG!L20+PPCL_Spot!L20+GT_NG!L20+GT_Spot!L20+Bawana_NG!L20+Bawana_RLNG!L20+Bawana_Spot!L20</f>
        <v>1.71</v>
      </c>
      <c r="L20" s="194">
        <f>PPCL_NG!S20+PPCL_Spot!S20+GT_NG!S20+GT_Spot!S20+Bawana_NG!S20+Bawana_RLNG!S20+Bawana_Spot!S20</f>
        <v>2.1261568065197705</v>
      </c>
      <c r="M20" s="195">
        <f t="shared" si="3"/>
        <v>-0.41615680651977049</v>
      </c>
      <c r="N20" s="194">
        <f>PPCL_NG!M20+PPCL_Spot!M20+GT_NG!M20+GT_Spot!M20+Bawana_NG!M20+Bawana_RLNG!M20+Bawana_Spot!M20</f>
        <v>8.7800000000000011</v>
      </c>
      <c r="O20" s="194">
        <f>PPCL_NG!T20+PPCL_Spot!T20+GT_NG!T20+GT_Spot!T20+Bawana_NG!T20+Bawana_RLNG!T20+Bawana_Spot!T20</f>
        <v>10.092893148204045</v>
      </c>
      <c r="P20" s="195">
        <f t="shared" si="4"/>
        <v>-1.3128931482040436</v>
      </c>
      <c r="Q20" s="195">
        <f t="shared" si="5"/>
        <v>-4.7699999999999996</v>
      </c>
    </row>
    <row r="21" spans="1:17">
      <c r="A21" s="34" t="s">
        <v>63</v>
      </c>
      <c r="B21" s="194">
        <f>PPCL_NG!I21+PPCL_Spot!I21+GT_NG!I21+GT_Spot!I21+Bawana_NG!I21+Bawana_RLNG!I21+Bawana_Spot!I21</f>
        <v>12.27</v>
      </c>
      <c r="C21" s="194">
        <f>PPCL_NG!P21+PPCL_Spot!P21+GT_NG!P21+GT_Spot!P21+Bawana_NG!P21+Bawana_RLNG!P21+Bawana_Spot!P21</f>
        <v>14.138078780561424</v>
      </c>
      <c r="D21" s="195">
        <f t="shared" si="0"/>
        <v>-1.8680787805614241</v>
      </c>
      <c r="E21" s="194">
        <f>PPCL_NG!J21+PPCL_Spot!J21+GT_NG!J21+GT_Spot!J21+Bawana_NG!J21+Bawana_RLNG!J21+Bawana_Spot!J21</f>
        <v>7.01</v>
      </c>
      <c r="F21" s="194">
        <f>PPCL_NG!Q21+PPCL_Spot!Q21+GT_NG!Q21+GT_Spot!Q21+Bawana_NG!Q21+Bawana_RLNG!Q21+Bawana_Spot!Q21</f>
        <v>8.0828712647147611</v>
      </c>
      <c r="G21" s="195">
        <f t="shared" si="1"/>
        <v>-1.0728712647147614</v>
      </c>
      <c r="H21" s="194">
        <f>PPCL_NG!K21+PPCL_Spot!K21+GT_NG!K21+GT_Spot!K21+Bawana_NG!K21+Bawana_RLNG!K21+Bawana_Spot!K21</f>
        <v>-0.08</v>
      </c>
      <c r="I21" s="194">
        <f>PPCL_NG!R21+PPCL_Spot!R21+GT_NG!R21+GT_Spot!R21+Bawana_NG!R21+Bawana_RLNG!R21+Bawana_Spot!R21</f>
        <v>2.0000000000000018E-2</v>
      </c>
      <c r="J21" s="195">
        <f t="shared" si="2"/>
        <v>-0.10000000000000002</v>
      </c>
      <c r="K21" s="194">
        <f>PPCL_NG!L21+PPCL_Spot!L21+GT_NG!L21+GT_Spot!L21+Bawana_NG!L21+Bawana_RLNG!L21+Bawana_Spot!L21</f>
        <v>1.71</v>
      </c>
      <c r="L21" s="194">
        <f>PPCL_NG!S21+PPCL_Spot!S21+GT_NG!S21+GT_Spot!S21+Bawana_NG!S21+Bawana_RLNG!S21+Bawana_Spot!S21</f>
        <v>2.1261568065197705</v>
      </c>
      <c r="M21" s="195">
        <f t="shared" si="3"/>
        <v>-0.41615680651977049</v>
      </c>
      <c r="N21" s="194">
        <f>PPCL_NG!M21+PPCL_Spot!M21+GT_NG!M21+GT_Spot!M21+Bawana_NG!M21+Bawana_RLNG!M21+Bawana_Spot!M21</f>
        <v>8.7800000000000011</v>
      </c>
      <c r="O21" s="194">
        <f>PPCL_NG!T21+PPCL_Spot!T21+GT_NG!T21+GT_Spot!T21+Bawana_NG!T21+Bawana_RLNG!T21+Bawana_Spot!T21</f>
        <v>10.092893148204045</v>
      </c>
      <c r="P21" s="195">
        <f t="shared" si="4"/>
        <v>-1.3128931482040436</v>
      </c>
      <c r="Q21" s="195">
        <f t="shared" si="5"/>
        <v>-4.7699999999999996</v>
      </c>
    </row>
    <row r="22" spans="1:17">
      <c r="A22" s="34" t="s">
        <v>64</v>
      </c>
      <c r="B22" s="194">
        <f>PPCL_NG!I22+PPCL_Spot!I22+GT_NG!I22+GT_Spot!I22+Bawana_NG!I22+Bawana_RLNG!I22+Bawana_Spot!I22</f>
        <v>12.27</v>
      </c>
      <c r="C22" s="194">
        <f>PPCL_NG!P22+PPCL_Spot!P22+GT_NG!P22+GT_Spot!P22+Bawana_NG!P22+Bawana_RLNG!P22+Bawana_Spot!P22</f>
        <v>14.138078780561424</v>
      </c>
      <c r="D22" s="195">
        <f t="shared" si="0"/>
        <v>-1.8680787805614241</v>
      </c>
      <c r="E22" s="194">
        <f>PPCL_NG!J22+PPCL_Spot!J22+GT_NG!J22+GT_Spot!J22+Bawana_NG!J22+Bawana_RLNG!J22+Bawana_Spot!J22</f>
        <v>7.01</v>
      </c>
      <c r="F22" s="194">
        <f>PPCL_NG!Q22+PPCL_Spot!Q22+GT_NG!Q22+GT_Spot!Q22+Bawana_NG!Q22+Bawana_RLNG!Q22+Bawana_Spot!Q22</f>
        <v>8.0828712647147611</v>
      </c>
      <c r="G22" s="195">
        <f t="shared" si="1"/>
        <v>-1.0728712647147614</v>
      </c>
      <c r="H22" s="194">
        <f>PPCL_NG!K22+PPCL_Spot!K22+GT_NG!K22+GT_Spot!K22+Bawana_NG!K22+Bawana_RLNG!K22+Bawana_Spot!K22</f>
        <v>-0.08</v>
      </c>
      <c r="I22" s="194">
        <f>PPCL_NG!R22+PPCL_Spot!R22+GT_NG!R22+GT_Spot!R22+Bawana_NG!R22+Bawana_RLNG!R22+Bawana_Spot!R22</f>
        <v>2.0000000000000018E-2</v>
      </c>
      <c r="J22" s="195">
        <f t="shared" si="2"/>
        <v>-0.10000000000000002</v>
      </c>
      <c r="K22" s="194">
        <f>PPCL_NG!L22+PPCL_Spot!L22+GT_NG!L22+GT_Spot!L22+Bawana_NG!L22+Bawana_RLNG!L22+Bawana_Spot!L22</f>
        <v>1.71</v>
      </c>
      <c r="L22" s="194">
        <f>PPCL_NG!S22+PPCL_Spot!S22+GT_NG!S22+GT_Spot!S22+Bawana_NG!S22+Bawana_RLNG!S22+Bawana_Spot!S22</f>
        <v>2.1261568065197705</v>
      </c>
      <c r="M22" s="195">
        <f t="shared" si="3"/>
        <v>-0.41615680651977049</v>
      </c>
      <c r="N22" s="194">
        <f>PPCL_NG!M22+PPCL_Spot!M22+GT_NG!M22+GT_Spot!M22+Bawana_NG!M22+Bawana_RLNG!M22+Bawana_Spot!M22</f>
        <v>8.7800000000000011</v>
      </c>
      <c r="O22" s="194">
        <f>PPCL_NG!T22+PPCL_Spot!T22+GT_NG!T22+GT_Spot!T22+Bawana_NG!T22+Bawana_RLNG!T22+Bawana_Spot!T22</f>
        <v>10.092893148204045</v>
      </c>
      <c r="P22" s="195">
        <f t="shared" si="4"/>
        <v>-1.3128931482040436</v>
      </c>
      <c r="Q22" s="195">
        <f t="shared" si="5"/>
        <v>-4.7699999999999996</v>
      </c>
    </row>
    <row r="23" spans="1:17">
      <c r="A23" s="34" t="s">
        <v>65</v>
      </c>
      <c r="B23" s="194">
        <f>PPCL_NG!I23+PPCL_Spot!I23+GT_NG!I23+GT_Spot!I23+Bawana_NG!I23+Bawana_RLNG!I23+Bawana_Spot!I23</f>
        <v>12.68</v>
      </c>
      <c r="C23" s="194">
        <f>PPCL_NG!P23+PPCL_Spot!P23+GT_NG!P23+GT_Spot!P23+Bawana_NG!P23+Bawana_RLNG!P23+Bawana_Spot!P23</f>
        <v>14.556401348578131</v>
      </c>
      <c r="D23" s="195">
        <f t="shared" si="0"/>
        <v>-1.8764013485781312</v>
      </c>
      <c r="E23" s="194">
        <f>PPCL_NG!J23+PPCL_Spot!J23+GT_NG!J23+GT_Spot!J23+Bawana_NG!J23+Bawana_RLNG!J23+Bawana_Spot!J23</f>
        <v>7.23</v>
      </c>
      <c r="F23" s="194">
        <f>PPCL_NG!Q23+PPCL_Spot!Q23+GT_NG!Q23+GT_Spot!Q23+Bawana_NG!Q23+Bawana_RLNG!Q23+Bawana_Spot!Q23</f>
        <v>8.3074223101729707</v>
      </c>
      <c r="G23" s="195">
        <f t="shared" si="1"/>
        <v>-1.0774223101729703</v>
      </c>
      <c r="H23" s="194">
        <f>PPCL_NG!K23+PPCL_Spot!K23+GT_NG!K23+GT_Spot!K23+Bawana_NG!K23+Bawana_RLNG!K23+Bawana_Spot!K23</f>
        <v>-0.08</v>
      </c>
      <c r="I23" s="194">
        <f>PPCL_NG!R23+PPCL_Spot!R23+GT_NG!R23+GT_Spot!R23+Bawana_NG!R23+Bawana_RLNG!R23+Bawana_Spot!R23</f>
        <v>2.0000000000000018E-2</v>
      </c>
      <c r="J23" s="195">
        <f t="shared" si="2"/>
        <v>-0.10000000000000002</v>
      </c>
      <c r="K23" s="194">
        <f>PPCL_NG!L23+PPCL_Spot!L23+GT_NG!L23+GT_Spot!L23+Bawana_NG!L23+Bawana_RLNG!L23+Bawana_Spot!L23</f>
        <v>1.77</v>
      </c>
      <c r="L23" s="194">
        <f>PPCL_NG!S23+PPCL_Spot!S23+GT_NG!S23+GT_Spot!S23+Bawana_NG!S23+Bawana_RLNG!S23+Bawana_Spot!S23</f>
        <v>2.1873798006449725</v>
      </c>
      <c r="M23" s="195">
        <f t="shared" si="3"/>
        <v>-0.41737980064497249</v>
      </c>
      <c r="N23" s="194">
        <f>PPCL_NG!M23+PPCL_Spot!M23+GT_NG!M23+GT_Spot!M23+Bawana_NG!M23+Bawana_RLNG!M23+Bawana_Spot!M23</f>
        <v>9.07</v>
      </c>
      <c r="O23" s="194">
        <f>PPCL_NG!T23+PPCL_Spot!T23+GT_NG!T23+GT_Spot!T23+Bawana_NG!T23+Bawana_RLNG!T23+Bawana_Spot!T23</f>
        <v>10.388796540603929</v>
      </c>
      <c r="P23" s="195">
        <f t="shared" si="4"/>
        <v>-1.3187965406039286</v>
      </c>
      <c r="Q23" s="195">
        <f t="shared" si="5"/>
        <v>-4.7900000000000027</v>
      </c>
    </row>
    <row r="24" spans="1:17">
      <c r="A24" s="34" t="s">
        <v>66</v>
      </c>
      <c r="B24" s="194">
        <f>PPCL_NG!I24+PPCL_Spot!I24+GT_NG!I24+GT_Spot!I24+Bawana_NG!I24+Bawana_RLNG!I24+Bawana_Spot!I24</f>
        <v>12.68</v>
      </c>
      <c r="C24" s="194">
        <f>PPCL_NG!P24+PPCL_Spot!P24+GT_NG!P24+GT_Spot!P24+Bawana_NG!P24+Bawana_RLNG!P24+Bawana_Spot!P24</f>
        <v>14.556401348578131</v>
      </c>
      <c r="D24" s="195">
        <f t="shared" si="0"/>
        <v>-1.8764013485781312</v>
      </c>
      <c r="E24" s="194">
        <f>PPCL_NG!J24+PPCL_Spot!J24+GT_NG!J24+GT_Spot!J24+Bawana_NG!J24+Bawana_RLNG!J24+Bawana_Spot!J24</f>
        <v>7.23</v>
      </c>
      <c r="F24" s="194">
        <f>PPCL_NG!Q24+PPCL_Spot!Q24+GT_NG!Q24+GT_Spot!Q24+Bawana_NG!Q24+Bawana_RLNG!Q24+Bawana_Spot!Q24</f>
        <v>8.3074223101729707</v>
      </c>
      <c r="G24" s="195">
        <f t="shared" si="1"/>
        <v>-1.0774223101729703</v>
      </c>
      <c r="H24" s="194">
        <f>PPCL_NG!K24+PPCL_Spot!K24+GT_NG!K24+GT_Spot!K24+Bawana_NG!K24+Bawana_RLNG!K24+Bawana_Spot!K24</f>
        <v>-0.08</v>
      </c>
      <c r="I24" s="194">
        <f>PPCL_NG!R24+PPCL_Spot!R24+GT_NG!R24+GT_Spot!R24+Bawana_NG!R24+Bawana_RLNG!R24+Bawana_Spot!R24</f>
        <v>2.0000000000000018E-2</v>
      </c>
      <c r="J24" s="195">
        <f t="shared" si="2"/>
        <v>-0.10000000000000002</v>
      </c>
      <c r="K24" s="194">
        <f>PPCL_NG!L24+PPCL_Spot!L24+GT_NG!L24+GT_Spot!L24+Bawana_NG!L24+Bawana_RLNG!L24+Bawana_Spot!L24</f>
        <v>1.77</v>
      </c>
      <c r="L24" s="194">
        <f>PPCL_NG!S24+PPCL_Spot!S24+GT_NG!S24+GT_Spot!S24+Bawana_NG!S24+Bawana_RLNG!S24+Bawana_Spot!S24</f>
        <v>2.1873798006449725</v>
      </c>
      <c r="M24" s="195">
        <f t="shared" si="3"/>
        <v>-0.41737980064497249</v>
      </c>
      <c r="N24" s="194">
        <f>PPCL_NG!M24+PPCL_Spot!M24+GT_NG!M24+GT_Spot!M24+Bawana_NG!M24+Bawana_RLNG!M24+Bawana_Spot!M24</f>
        <v>9.07</v>
      </c>
      <c r="O24" s="194">
        <f>PPCL_NG!T24+PPCL_Spot!T24+GT_NG!T24+GT_Spot!T24+Bawana_NG!T24+Bawana_RLNG!T24+Bawana_Spot!T24</f>
        <v>10.388796540603929</v>
      </c>
      <c r="P24" s="195">
        <f t="shared" si="4"/>
        <v>-1.3187965406039286</v>
      </c>
      <c r="Q24" s="195">
        <f t="shared" si="5"/>
        <v>-4.7900000000000027</v>
      </c>
    </row>
    <row r="25" spans="1:17">
      <c r="A25" s="34" t="s">
        <v>67</v>
      </c>
      <c r="B25" s="194">
        <f>PPCL_NG!I25+PPCL_Spot!I25+GT_NG!I25+GT_Spot!I25+Bawana_NG!I25+Bawana_RLNG!I25+Bawana_Spot!I25</f>
        <v>12.68</v>
      </c>
      <c r="C25" s="194">
        <f>PPCL_NG!P25+PPCL_Spot!P25+GT_NG!P25+GT_Spot!P25+Bawana_NG!P25+Bawana_RLNG!P25+Bawana_Spot!P25</f>
        <v>14.556401348578131</v>
      </c>
      <c r="D25" s="195">
        <f t="shared" si="0"/>
        <v>-1.8764013485781312</v>
      </c>
      <c r="E25" s="194">
        <f>PPCL_NG!J25+PPCL_Spot!J25+GT_NG!J25+GT_Spot!J25+Bawana_NG!J25+Bawana_RLNG!J25+Bawana_Spot!J25</f>
        <v>7.23</v>
      </c>
      <c r="F25" s="194">
        <f>PPCL_NG!Q25+PPCL_Spot!Q25+GT_NG!Q25+GT_Spot!Q25+Bawana_NG!Q25+Bawana_RLNG!Q25+Bawana_Spot!Q25</f>
        <v>8.3074223101729707</v>
      </c>
      <c r="G25" s="195">
        <f t="shared" si="1"/>
        <v>-1.0774223101729703</v>
      </c>
      <c r="H25" s="194">
        <f>PPCL_NG!K25+PPCL_Spot!K25+GT_NG!K25+GT_Spot!K25+Bawana_NG!K25+Bawana_RLNG!K25+Bawana_Spot!K25</f>
        <v>-0.08</v>
      </c>
      <c r="I25" s="194">
        <f>PPCL_NG!R25+PPCL_Spot!R25+GT_NG!R25+GT_Spot!R25+Bawana_NG!R25+Bawana_RLNG!R25+Bawana_Spot!R25</f>
        <v>2.0000000000000018E-2</v>
      </c>
      <c r="J25" s="195">
        <f t="shared" si="2"/>
        <v>-0.10000000000000002</v>
      </c>
      <c r="K25" s="194">
        <f>PPCL_NG!L25+PPCL_Spot!L25+GT_NG!L25+GT_Spot!L25+Bawana_NG!L25+Bawana_RLNG!L25+Bawana_Spot!L25</f>
        <v>1.77</v>
      </c>
      <c r="L25" s="194">
        <f>PPCL_NG!S25+PPCL_Spot!S25+GT_NG!S25+GT_Spot!S25+Bawana_NG!S25+Bawana_RLNG!S25+Bawana_Spot!S25</f>
        <v>2.1873798006449725</v>
      </c>
      <c r="M25" s="195">
        <f t="shared" si="3"/>
        <v>-0.41737980064497249</v>
      </c>
      <c r="N25" s="194">
        <f>PPCL_NG!M25+PPCL_Spot!M25+GT_NG!M25+GT_Spot!M25+Bawana_NG!M25+Bawana_RLNG!M25+Bawana_Spot!M25</f>
        <v>9.07</v>
      </c>
      <c r="O25" s="194">
        <f>PPCL_NG!T25+PPCL_Spot!T25+GT_NG!T25+GT_Spot!T25+Bawana_NG!T25+Bawana_RLNG!T25+Bawana_Spot!T25</f>
        <v>10.388796540603929</v>
      </c>
      <c r="P25" s="195">
        <f t="shared" si="4"/>
        <v>-1.3187965406039286</v>
      </c>
      <c r="Q25" s="195">
        <f t="shared" si="5"/>
        <v>-4.7900000000000027</v>
      </c>
    </row>
    <row r="26" spans="1:17">
      <c r="A26" s="34" t="s">
        <v>68</v>
      </c>
      <c r="B26" s="194">
        <f>PPCL_NG!I26+PPCL_Spot!I26+GT_NG!I26+GT_Spot!I26+Bawana_NG!I26+Bawana_RLNG!I26+Bawana_Spot!I26</f>
        <v>12.68</v>
      </c>
      <c r="C26" s="194">
        <f>PPCL_NG!P26+PPCL_Spot!P26+GT_NG!P26+GT_Spot!P26+Bawana_NG!P26+Bawana_RLNG!P26+Bawana_Spot!P26</f>
        <v>14.556401348578131</v>
      </c>
      <c r="D26" s="195">
        <f t="shared" si="0"/>
        <v>-1.8764013485781312</v>
      </c>
      <c r="E26" s="194">
        <f>PPCL_NG!J26+PPCL_Spot!J26+GT_NG!J26+GT_Spot!J26+Bawana_NG!J26+Bawana_RLNG!J26+Bawana_Spot!J26</f>
        <v>7.23</v>
      </c>
      <c r="F26" s="194">
        <f>PPCL_NG!Q26+PPCL_Spot!Q26+GT_NG!Q26+GT_Spot!Q26+Bawana_NG!Q26+Bawana_RLNG!Q26+Bawana_Spot!Q26</f>
        <v>8.3074223101729707</v>
      </c>
      <c r="G26" s="195">
        <f t="shared" si="1"/>
        <v>-1.0774223101729703</v>
      </c>
      <c r="H26" s="194">
        <f>PPCL_NG!K26+PPCL_Spot!K26+GT_NG!K26+GT_Spot!K26+Bawana_NG!K26+Bawana_RLNG!K26+Bawana_Spot!K26</f>
        <v>-0.08</v>
      </c>
      <c r="I26" s="194">
        <f>PPCL_NG!R26+PPCL_Spot!R26+GT_NG!R26+GT_Spot!R26+Bawana_NG!R26+Bawana_RLNG!R26+Bawana_Spot!R26</f>
        <v>2.0000000000000018E-2</v>
      </c>
      <c r="J26" s="195">
        <f t="shared" si="2"/>
        <v>-0.10000000000000002</v>
      </c>
      <c r="K26" s="194">
        <f>PPCL_NG!L26+PPCL_Spot!L26+GT_NG!L26+GT_Spot!L26+Bawana_NG!L26+Bawana_RLNG!L26+Bawana_Spot!L26</f>
        <v>1.77</v>
      </c>
      <c r="L26" s="194">
        <f>PPCL_NG!S26+PPCL_Spot!S26+GT_NG!S26+GT_Spot!S26+Bawana_NG!S26+Bawana_RLNG!S26+Bawana_Spot!S26</f>
        <v>2.1873798006449725</v>
      </c>
      <c r="M26" s="195">
        <f t="shared" si="3"/>
        <v>-0.41737980064497249</v>
      </c>
      <c r="N26" s="194">
        <f>PPCL_NG!M26+PPCL_Spot!M26+GT_NG!M26+GT_Spot!M26+Bawana_NG!M26+Bawana_RLNG!M26+Bawana_Spot!M26</f>
        <v>9.07</v>
      </c>
      <c r="O26" s="194">
        <f>PPCL_NG!T26+PPCL_Spot!T26+GT_NG!T26+GT_Spot!T26+Bawana_NG!T26+Bawana_RLNG!T26+Bawana_Spot!T26</f>
        <v>10.388796540603929</v>
      </c>
      <c r="P26" s="195">
        <f t="shared" si="4"/>
        <v>-1.3187965406039286</v>
      </c>
      <c r="Q26" s="195">
        <f t="shared" si="5"/>
        <v>-4.7900000000000027</v>
      </c>
    </row>
    <row r="27" spans="1:17">
      <c r="A27" s="34" t="s">
        <v>69</v>
      </c>
      <c r="B27" s="194">
        <f>PPCL_NG!I27+PPCL_Spot!I27+GT_NG!I27+GT_Spot!I27+Bawana_NG!I27+Bawana_RLNG!I27+Bawana_Spot!I27</f>
        <v>12.68</v>
      </c>
      <c r="C27" s="194">
        <f>PPCL_NG!P27+PPCL_Spot!P27+GT_NG!P27+GT_Spot!P27+Bawana_NG!P27+Bawana_RLNG!P27+Bawana_Spot!P27</f>
        <v>14.556401348578131</v>
      </c>
      <c r="D27" s="195">
        <f t="shared" si="0"/>
        <v>-1.8764013485781312</v>
      </c>
      <c r="E27" s="194">
        <f>PPCL_NG!J27+PPCL_Spot!J27+GT_NG!J27+GT_Spot!J27+Bawana_NG!J27+Bawana_RLNG!J27+Bawana_Spot!J27</f>
        <v>7.23</v>
      </c>
      <c r="F27" s="194">
        <f>PPCL_NG!Q27+PPCL_Spot!Q27+GT_NG!Q27+GT_Spot!Q27+Bawana_NG!Q27+Bawana_RLNG!Q27+Bawana_Spot!Q27</f>
        <v>8.3074223101729707</v>
      </c>
      <c r="G27" s="195">
        <f t="shared" si="1"/>
        <v>-1.0774223101729703</v>
      </c>
      <c r="H27" s="194">
        <f>PPCL_NG!K27+PPCL_Spot!K27+GT_NG!K27+GT_Spot!K27+Bawana_NG!K27+Bawana_RLNG!K27+Bawana_Spot!K27</f>
        <v>-0.08</v>
      </c>
      <c r="I27" s="194">
        <f>PPCL_NG!R27+PPCL_Spot!R27+GT_NG!R27+GT_Spot!R27+Bawana_NG!R27+Bawana_RLNG!R27+Bawana_Spot!R27</f>
        <v>2.0000000000000018E-2</v>
      </c>
      <c r="J27" s="195">
        <f t="shared" si="2"/>
        <v>-0.10000000000000002</v>
      </c>
      <c r="K27" s="194">
        <f>PPCL_NG!L27+PPCL_Spot!L27+GT_NG!L27+GT_Spot!L27+Bawana_NG!L27+Bawana_RLNG!L27+Bawana_Spot!L27</f>
        <v>1.77</v>
      </c>
      <c r="L27" s="194">
        <f>PPCL_NG!S27+PPCL_Spot!S27+GT_NG!S27+GT_Spot!S27+Bawana_NG!S27+Bawana_RLNG!S27+Bawana_Spot!S27</f>
        <v>2.1873798006449725</v>
      </c>
      <c r="M27" s="195">
        <f t="shared" si="3"/>
        <v>-0.41737980064497249</v>
      </c>
      <c r="N27" s="194">
        <f>PPCL_NG!M27+PPCL_Spot!M27+GT_NG!M27+GT_Spot!M27+Bawana_NG!M27+Bawana_RLNG!M27+Bawana_Spot!M27</f>
        <v>9.07</v>
      </c>
      <c r="O27" s="194">
        <f>PPCL_NG!T27+PPCL_Spot!T27+GT_NG!T27+GT_Spot!T27+Bawana_NG!T27+Bawana_RLNG!T27+Bawana_Spot!T27</f>
        <v>10.388796540603929</v>
      </c>
      <c r="P27" s="195">
        <f t="shared" si="4"/>
        <v>-1.3187965406039286</v>
      </c>
      <c r="Q27" s="195">
        <f t="shared" si="5"/>
        <v>-4.7900000000000027</v>
      </c>
    </row>
    <row r="28" spans="1:17">
      <c r="A28" s="34" t="s">
        <v>70</v>
      </c>
      <c r="B28" s="194">
        <f>PPCL_NG!I28+PPCL_Spot!I28+GT_NG!I28+GT_Spot!I28+Bawana_NG!I28+Bawana_RLNG!I28+Bawana_Spot!I28</f>
        <v>12.68</v>
      </c>
      <c r="C28" s="194">
        <f>PPCL_NG!P28+PPCL_Spot!P28+GT_NG!P28+GT_Spot!P28+Bawana_NG!P28+Bawana_RLNG!P28+Bawana_Spot!P28</f>
        <v>14.556401348578131</v>
      </c>
      <c r="D28" s="195">
        <f t="shared" si="0"/>
        <v>-1.8764013485781312</v>
      </c>
      <c r="E28" s="194">
        <f>PPCL_NG!J28+PPCL_Spot!J28+GT_NG!J28+GT_Spot!J28+Bawana_NG!J28+Bawana_RLNG!J28+Bawana_Spot!J28</f>
        <v>7.23</v>
      </c>
      <c r="F28" s="194">
        <f>PPCL_NG!Q28+PPCL_Spot!Q28+GT_NG!Q28+GT_Spot!Q28+Bawana_NG!Q28+Bawana_RLNG!Q28+Bawana_Spot!Q28</f>
        <v>8.3074223101729707</v>
      </c>
      <c r="G28" s="195">
        <f t="shared" si="1"/>
        <v>-1.0774223101729703</v>
      </c>
      <c r="H28" s="194">
        <f>PPCL_NG!K28+PPCL_Spot!K28+GT_NG!K28+GT_Spot!K28+Bawana_NG!K28+Bawana_RLNG!K28+Bawana_Spot!K28</f>
        <v>-0.08</v>
      </c>
      <c r="I28" s="194">
        <f>PPCL_NG!R28+PPCL_Spot!R28+GT_NG!R28+GT_Spot!R28+Bawana_NG!R28+Bawana_RLNG!R28+Bawana_Spot!R28</f>
        <v>2.0000000000000018E-2</v>
      </c>
      <c r="J28" s="195">
        <f t="shared" si="2"/>
        <v>-0.10000000000000002</v>
      </c>
      <c r="K28" s="194">
        <f>PPCL_NG!L28+PPCL_Spot!L28+GT_NG!L28+GT_Spot!L28+Bawana_NG!L28+Bawana_RLNG!L28+Bawana_Spot!L28</f>
        <v>1.77</v>
      </c>
      <c r="L28" s="194">
        <f>PPCL_NG!S28+PPCL_Spot!S28+GT_NG!S28+GT_Spot!S28+Bawana_NG!S28+Bawana_RLNG!S28+Bawana_Spot!S28</f>
        <v>2.1873798006449725</v>
      </c>
      <c r="M28" s="195">
        <f t="shared" si="3"/>
        <v>-0.41737980064497249</v>
      </c>
      <c r="N28" s="194">
        <f>PPCL_NG!M28+PPCL_Spot!M28+GT_NG!M28+GT_Spot!M28+Bawana_NG!M28+Bawana_RLNG!M28+Bawana_Spot!M28</f>
        <v>9.07</v>
      </c>
      <c r="O28" s="194">
        <f>PPCL_NG!T28+PPCL_Spot!T28+GT_NG!T28+GT_Spot!T28+Bawana_NG!T28+Bawana_RLNG!T28+Bawana_Spot!T28</f>
        <v>10.388796540603929</v>
      </c>
      <c r="P28" s="195">
        <f t="shared" si="4"/>
        <v>-1.3187965406039286</v>
      </c>
      <c r="Q28" s="195">
        <f t="shared" si="5"/>
        <v>-4.7900000000000027</v>
      </c>
    </row>
    <row r="29" spans="1:17">
      <c r="A29" s="34" t="s">
        <v>71</v>
      </c>
      <c r="B29" s="194">
        <f>PPCL_NG!I29+PPCL_Spot!I29+GT_NG!I29+GT_Spot!I29+Bawana_NG!I29+Bawana_RLNG!I29+Bawana_Spot!I29</f>
        <v>12.68</v>
      </c>
      <c r="C29" s="194">
        <f>PPCL_NG!P29+PPCL_Spot!P29+GT_NG!P29+GT_Spot!P29+Bawana_NG!P29+Bawana_RLNG!P29+Bawana_Spot!P29</f>
        <v>14.556401348578131</v>
      </c>
      <c r="D29" s="195">
        <f t="shared" si="0"/>
        <v>-1.8764013485781312</v>
      </c>
      <c r="E29" s="194">
        <f>PPCL_NG!J29+PPCL_Spot!J29+GT_NG!J29+GT_Spot!J29+Bawana_NG!J29+Bawana_RLNG!J29+Bawana_Spot!J29</f>
        <v>7.23</v>
      </c>
      <c r="F29" s="194">
        <f>PPCL_NG!Q29+PPCL_Spot!Q29+GT_NG!Q29+GT_Spot!Q29+Bawana_NG!Q29+Bawana_RLNG!Q29+Bawana_Spot!Q29</f>
        <v>8.3074223101729707</v>
      </c>
      <c r="G29" s="195">
        <f t="shared" si="1"/>
        <v>-1.0774223101729703</v>
      </c>
      <c r="H29" s="194">
        <f>PPCL_NG!K29+PPCL_Spot!K29+GT_NG!K29+GT_Spot!K29+Bawana_NG!K29+Bawana_RLNG!K29+Bawana_Spot!K29</f>
        <v>-0.08</v>
      </c>
      <c r="I29" s="194">
        <f>PPCL_NG!R29+PPCL_Spot!R29+GT_NG!R29+GT_Spot!R29+Bawana_NG!R29+Bawana_RLNG!R29+Bawana_Spot!R29</f>
        <v>2.0000000000000018E-2</v>
      </c>
      <c r="J29" s="195">
        <f t="shared" si="2"/>
        <v>-0.10000000000000002</v>
      </c>
      <c r="K29" s="194">
        <f>PPCL_NG!L29+PPCL_Spot!L29+GT_NG!L29+GT_Spot!L29+Bawana_NG!L29+Bawana_RLNG!L29+Bawana_Spot!L29</f>
        <v>1.77</v>
      </c>
      <c r="L29" s="194">
        <f>PPCL_NG!S29+PPCL_Spot!S29+GT_NG!S29+GT_Spot!S29+Bawana_NG!S29+Bawana_RLNG!S29+Bawana_Spot!S29</f>
        <v>2.1873798006449725</v>
      </c>
      <c r="M29" s="195">
        <f t="shared" si="3"/>
        <v>-0.41737980064497249</v>
      </c>
      <c r="N29" s="194">
        <f>PPCL_NG!M29+PPCL_Spot!M29+GT_NG!M29+GT_Spot!M29+Bawana_NG!M29+Bawana_RLNG!M29+Bawana_Spot!M29</f>
        <v>9.07</v>
      </c>
      <c r="O29" s="194">
        <f>PPCL_NG!T29+PPCL_Spot!T29+GT_NG!T29+GT_Spot!T29+Bawana_NG!T29+Bawana_RLNG!T29+Bawana_Spot!T29</f>
        <v>10.388796540603929</v>
      </c>
      <c r="P29" s="195">
        <f t="shared" si="4"/>
        <v>-1.3187965406039286</v>
      </c>
      <c r="Q29" s="195">
        <f t="shared" si="5"/>
        <v>-4.7900000000000027</v>
      </c>
    </row>
    <row r="30" spans="1:17">
      <c r="A30" s="34" t="s">
        <v>72</v>
      </c>
      <c r="B30" s="194">
        <f>PPCL_NG!I30+PPCL_Spot!I30+GT_NG!I30+GT_Spot!I30+Bawana_NG!I30+Bawana_RLNG!I30+Bawana_Spot!I30</f>
        <v>12.68</v>
      </c>
      <c r="C30" s="194">
        <f>PPCL_NG!P30+PPCL_Spot!P30+GT_NG!P30+GT_Spot!P30+Bawana_NG!P30+Bawana_RLNG!P30+Bawana_Spot!P30</f>
        <v>14.556401348578131</v>
      </c>
      <c r="D30" s="195">
        <f t="shared" si="0"/>
        <v>-1.8764013485781312</v>
      </c>
      <c r="E30" s="194">
        <f>PPCL_NG!J30+PPCL_Spot!J30+GT_NG!J30+GT_Spot!J30+Bawana_NG!J30+Bawana_RLNG!J30+Bawana_Spot!J30</f>
        <v>7.23</v>
      </c>
      <c r="F30" s="194">
        <f>PPCL_NG!Q30+PPCL_Spot!Q30+GT_NG!Q30+GT_Spot!Q30+Bawana_NG!Q30+Bawana_RLNG!Q30+Bawana_Spot!Q30</f>
        <v>8.3074223101729707</v>
      </c>
      <c r="G30" s="195">
        <f t="shared" si="1"/>
        <v>-1.0774223101729703</v>
      </c>
      <c r="H30" s="194">
        <f>PPCL_NG!K30+PPCL_Spot!K30+GT_NG!K30+GT_Spot!K30+Bawana_NG!K30+Bawana_RLNG!K30+Bawana_Spot!K30</f>
        <v>-0.08</v>
      </c>
      <c r="I30" s="194">
        <f>PPCL_NG!R30+PPCL_Spot!R30+GT_NG!R30+GT_Spot!R30+Bawana_NG!R30+Bawana_RLNG!R30+Bawana_Spot!R30</f>
        <v>2.0000000000000018E-2</v>
      </c>
      <c r="J30" s="195">
        <f t="shared" si="2"/>
        <v>-0.10000000000000002</v>
      </c>
      <c r="K30" s="194">
        <f>PPCL_NG!L30+PPCL_Spot!L30+GT_NG!L30+GT_Spot!L30+Bawana_NG!L30+Bawana_RLNG!L30+Bawana_Spot!L30</f>
        <v>1.77</v>
      </c>
      <c r="L30" s="194">
        <f>PPCL_NG!S30+PPCL_Spot!S30+GT_NG!S30+GT_Spot!S30+Bawana_NG!S30+Bawana_RLNG!S30+Bawana_Spot!S30</f>
        <v>2.1873798006449725</v>
      </c>
      <c r="M30" s="195">
        <f t="shared" si="3"/>
        <v>-0.41737980064497249</v>
      </c>
      <c r="N30" s="194">
        <f>PPCL_NG!M30+PPCL_Spot!M30+GT_NG!M30+GT_Spot!M30+Bawana_NG!M30+Bawana_RLNG!M30+Bawana_Spot!M30</f>
        <v>9.07</v>
      </c>
      <c r="O30" s="194">
        <f>PPCL_NG!T30+PPCL_Spot!T30+GT_NG!T30+GT_Spot!T30+Bawana_NG!T30+Bawana_RLNG!T30+Bawana_Spot!T30</f>
        <v>10.388796540603929</v>
      </c>
      <c r="P30" s="195">
        <f t="shared" si="4"/>
        <v>-1.3187965406039286</v>
      </c>
      <c r="Q30" s="195">
        <f t="shared" si="5"/>
        <v>-4.7900000000000027</v>
      </c>
    </row>
    <row r="31" spans="1:17">
      <c r="A31" s="34" t="s">
        <v>73</v>
      </c>
      <c r="B31" s="194">
        <f>PPCL_NG!I31+PPCL_Spot!I31+GT_NG!I31+GT_Spot!I31+Bawana_NG!I31+Bawana_RLNG!I31+Bawana_Spot!I31</f>
        <v>12.68</v>
      </c>
      <c r="C31" s="194">
        <f>PPCL_NG!P31+PPCL_Spot!P31+GT_NG!P31+GT_Spot!P31+Bawana_NG!P31+Bawana_RLNG!P31+Bawana_Spot!P31</f>
        <v>14.556401348578131</v>
      </c>
      <c r="D31" s="195">
        <f t="shared" si="0"/>
        <v>-1.8764013485781312</v>
      </c>
      <c r="E31" s="194">
        <f>PPCL_NG!J31+PPCL_Spot!J31+GT_NG!J31+GT_Spot!J31+Bawana_NG!J31+Bawana_RLNG!J31+Bawana_Spot!J31</f>
        <v>7.23</v>
      </c>
      <c r="F31" s="194">
        <f>PPCL_NG!Q31+PPCL_Spot!Q31+GT_NG!Q31+GT_Spot!Q31+Bawana_NG!Q31+Bawana_RLNG!Q31+Bawana_Spot!Q31</f>
        <v>8.3074223101729707</v>
      </c>
      <c r="G31" s="195">
        <f t="shared" si="1"/>
        <v>-1.0774223101729703</v>
      </c>
      <c r="H31" s="194">
        <f>PPCL_NG!K31+PPCL_Spot!K31+GT_NG!K31+GT_Spot!K31+Bawana_NG!K31+Bawana_RLNG!K31+Bawana_Spot!K31</f>
        <v>-0.08</v>
      </c>
      <c r="I31" s="194">
        <f>PPCL_NG!R31+PPCL_Spot!R31+GT_NG!R31+GT_Spot!R31+Bawana_NG!R31+Bawana_RLNG!R31+Bawana_Spot!R31</f>
        <v>2.0000000000000018E-2</v>
      </c>
      <c r="J31" s="195">
        <f t="shared" si="2"/>
        <v>-0.10000000000000002</v>
      </c>
      <c r="K31" s="194">
        <f>PPCL_NG!L31+PPCL_Spot!L31+GT_NG!L31+GT_Spot!L31+Bawana_NG!L31+Bawana_RLNG!L31+Bawana_Spot!L31</f>
        <v>1.77</v>
      </c>
      <c r="L31" s="194">
        <f>PPCL_NG!S31+PPCL_Spot!S31+GT_NG!S31+GT_Spot!S31+Bawana_NG!S31+Bawana_RLNG!S31+Bawana_Spot!S31</f>
        <v>2.1873798006449725</v>
      </c>
      <c r="M31" s="195">
        <f t="shared" si="3"/>
        <v>-0.41737980064497249</v>
      </c>
      <c r="N31" s="194">
        <f>PPCL_NG!M31+PPCL_Spot!M31+GT_NG!M31+GT_Spot!M31+Bawana_NG!M31+Bawana_RLNG!M31+Bawana_Spot!M31</f>
        <v>9.07</v>
      </c>
      <c r="O31" s="194">
        <f>PPCL_NG!T31+PPCL_Spot!T31+GT_NG!T31+GT_Spot!T31+Bawana_NG!T31+Bawana_RLNG!T31+Bawana_Spot!T31</f>
        <v>10.388796540603929</v>
      </c>
      <c r="P31" s="195">
        <f t="shared" si="4"/>
        <v>-1.3187965406039286</v>
      </c>
      <c r="Q31" s="195">
        <f t="shared" si="5"/>
        <v>-4.7900000000000027</v>
      </c>
    </row>
    <row r="32" spans="1:17">
      <c r="A32" s="34" t="s">
        <v>74</v>
      </c>
      <c r="B32" s="194">
        <f>PPCL_NG!I32+PPCL_Spot!I32+GT_NG!I32+GT_Spot!I32+Bawana_NG!I32+Bawana_RLNG!I32+Bawana_Spot!I32</f>
        <v>12.68</v>
      </c>
      <c r="C32" s="194">
        <f>PPCL_NG!P32+PPCL_Spot!P32+GT_NG!P32+GT_Spot!P32+Bawana_NG!P32+Bawana_RLNG!P32+Bawana_Spot!P32</f>
        <v>14.556401348578131</v>
      </c>
      <c r="D32" s="195">
        <f t="shared" si="0"/>
        <v>-1.8764013485781312</v>
      </c>
      <c r="E32" s="194">
        <f>PPCL_NG!J32+PPCL_Spot!J32+GT_NG!J32+GT_Spot!J32+Bawana_NG!J32+Bawana_RLNG!J32+Bawana_Spot!J32</f>
        <v>7.23</v>
      </c>
      <c r="F32" s="194">
        <f>PPCL_NG!Q32+PPCL_Spot!Q32+GT_NG!Q32+GT_Spot!Q32+Bawana_NG!Q32+Bawana_RLNG!Q32+Bawana_Spot!Q32</f>
        <v>8.3074223101729707</v>
      </c>
      <c r="G32" s="195">
        <f t="shared" si="1"/>
        <v>-1.0774223101729703</v>
      </c>
      <c r="H32" s="194">
        <f>PPCL_NG!K32+PPCL_Spot!K32+GT_NG!K32+GT_Spot!K32+Bawana_NG!K32+Bawana_RLNG!K32+Bawana_Spot!K32</f>
        <v>-0.08</v>
      </c>
      <c r="I32" s="194">
        <f>PPCL_NG!R32+PPCL_Spot!R32+GT_NG!R32+GT_Spot!R32+Bawana_NG!R32+Bawana_RLNG!R32+Bawana_Spot!R32</f>
        <v>2.0000000000000018E-2</v>
      </c>
      <c r="J32" s="195">
        <f t="shared" si="2"/>
        <v>-0.10000000000000002</v>
      </c>
      <c r="K32" s="194">
        <f>PPCL_NG!L32+PPCL_Spot!L32+GT_NG!L32+GT_Spot!L32+Bawana_NG!L32+Bawana_RLNG!L32+Bawana_Spot!L32</f>
        <v>1.77</v>
      </c>
      <c r="L32" s="194">
        <f>PPCL_NG!S32+PPCL_Spot!S32+GT_NG!S32+GT_Spot!S32+Bawana_NG!S32+Bawana_RLNG!S32+Bawana_Spot!S32</f>
        <v>2.1873798006449725</v>
      </c>
      <c r="M32" s="195">
        <f t="shared" si="3"/>
        <v>-0.41737980064497249</v>
      </c>
      <c r="N32" s="194">
        <f>PPCL_NG!M32+PPCL_Spot!M32+GT_NG!M32+GT_Spot!M32+Bawana_NG!M32+Bawana_RLNG!M32+Bawana_Spot!M32</f>
        <v>9.07</v>
      </c>
      <c r="O32" s="194">
        <f>PPCL_NG!T32+PPCL_Spot!T32+GT_NG!T32+GT_Spot!T32+Bawana_NG!T32+Bawana_RLNG!T32+Bawana_Spot!T32</f>
        <v>10.388796540603929</v>
      </c>
      <c r="P32" s="195">
        <f t="shared" si="4"/>
        <v>-1.3187965406039286</v>
      </c>
      <c r="Q32" s="195">
        <f t="shared" si="5"/>
        <v>-4.7900000000000027</v>
      </c>
    </row>
    <row r="33" spans="1:17">
      <c r="A33" s="34" t="s">
        <v>75</v>
      </c>
      <c r="B33" s="194">
        <f>PPCL_NG!I33+PPCL_Spot!I33+GT_NG!I33+GT_Spot!I33+Bawana_NG!I33+Bawana_RLNG!I33+Bawana_Spot!I33</f>
        <v>12.68</v>
      </c>
      <c r="C33" s="194">
        <f>PPCL_NG!P33+PPCL_Spot!P33+GT_NG!P33+GT_Spot!P33+Bawana_NG!P33+Bawana_RLNG!P33+Bawana_Spot!P33</f>
        <v>14.556401348578131</v>
      </c>
      <c r="D33" s="195">
        <f t="shared" si="0"/>
        <v>-1.8764013485781312</v>
      </c>
      <c r="E33" s="194">
        <f>PPCL_NG!J33+PPCL_Spot!J33+GT_NG!J33+GT_Spot!J33+Bawana_NG!J33+Bawana_RLNG!J33+Bawana_Spot!J33</f>
        <v>7.23</v>
      </c>
      <c r="F33" s="194">
        <f>PPCL_NG!Q33+PPCL_Spot!Q33+GT_NG!Q33+GT_Spot!Q33+Bawana_NG!Q33+Bawana_RLNG!Q33+Bawana_Spot!Q33</f>
        <v>8.3074223101729707</v>
      </c>
      <c r="G33" s="195">
        <f t="shared" si="1"/>
        <v>-1.0774223101729703</v>
      </c>
      <c r="H33" s="194">
        <f>PPCL_NG!K33+PPCL_Spot!K33+GT_NG!K33+GT_Spot!K33+Bawana_NG!K33+Bawana_RLNG!K33+Bawana_Spot!K33</f>
        <v>-0.08</v>
      </c>
      <c r="I33" s="194">
        <f>PPCL_NG!R33+PPCL_Spot!R33+GT_NG!R33+GT_Spot!R33+Bawana_NG!R33+Bawana_RLNG!R33+Bawana_Spot!R33</f>
        <v>2.0000000000000018E-2</v>
      </c>
      <c r="J33" s="195">
        <f t="shared" si="2"/>
        <v>-0.10000000000000002</v>
      </c>
      <c r="K33" s="194">
        <f>PPCL_NG!L33+PPCL_Spot!L33+GT_NG!L33+GT_Spot!L33+Bawana_NG!L33+Bawana_RLNG!L33+Bawana_Spot!L33</f>
        <v>1.77</v>
      </c>
      <c r="L33" s="194">
        <f>PPCL_NG!S33+PPCL_Spot!S33+GT_NG!S33+GT_Spot!S33+Bawana_NG!S33+Bawana_RLNG!S33+Bawana_Spot!S33</f>
        <v>2.1873798006449725</v>
      </c>
      <c r="M33" s="195">
        <f t="shared" si="3"/>
        <v>-0.41737980064497249</v>
      </c>
      <c r="N33" s="194">
        <f>PPCL_NG!M33+PPCL_Spot!M33+GT_NG!M33+GT_Spot!M33+Bawana_NG!M33+Bawana_RLNG!M33+Bawana_Spot!M33</f>
        <v>9.07</v>
      </c>
      <c r="O33" s="194">
        <f>PPCL_NG!T33+PPCL_Spot!T33+GT_NG!T33+GT_Spot!T33+Bawana_NG!T33+Bawana_RLNG!T33+Bawana_Spot!T33</f>
        <v>10.388796540603929</v>
      </c>
      <c r="P33" s="195">
        <f t="shared" si="4"/>
        <v>-1.3187965406039286</v>
      </c>
      <c r="Q33" s="195">
        <f t="shared" si="5"/>
        <v>-4.7900000000000027</v>
      </c>
    </row>
    <row r="34" spans="1:17">
      <c r="A34" s="34" t="s">
        <v>76</v>
      </c>
      <c r="B34" s="194">
        <f>PPCL_NG!I34+PPCL_Spot!I34+GT_NG!I34+GT_Spot!I34+Bawana_NG!I34+Bawana_RLNG!I34+Bawana_Spot!I34</f>
        <v>12.68</v>
      </c>
      <c r="C34" s="194">
        <f>PPCL_NG!P34+PPCL_Spot!P34+GT_NG!P34+GT_Spot!P34+Bawana_NG!P34+Bawana_RLNG!P34+Bawana_Spot!P34</f>
        <v>14.556401348578131</v>
      </c>
      <c r="D34" s="195">
        <f t="shared" si="0"/>
        <v>-1.8764013485781312</v>
      </c>
      <c r="E34" s="194">
        <f>PPCL_NG!J34+PPCL_Spot!J34+GT_NG!J34+GT_Spot!J34+Bawana_NG!J34+Bawana_RLNG!J34+Bawana_Spot!J34</f>
        <v>7.23</v>
      </c>
      <c r="F34" s="194">
        <f>PPCL_NG!Q34+PPCL_Spot!Q34+GT_NG!Q34+GT_Spot!Q34+Bawana_NG!Q34+Bawana_RLNG!Q34+Bawana_Spot!Q34</f>
        <v>8.3074223101729707</v>
      </c>
      <c r="G34" s="195">
        <f t="shared" si="1"/>
        <v>-1.0774223101729703</v>
      </c>
      <c r="H34" s="194">
        <f>PPCL_NG!K34+PPCL_Spot!K34+GT_NG!K34+GT_Spot!K34+Bawana_NG!K34+Bawana_RLNG!K34+Bawana_Spot!K34</f>
        <v>-0.08</v>
      </c>
      <c r="I34" s="194">
        <f>PPCL_NG!R34+PPCL_Spot!R34+GT_NG!R34+GT_Spot!R34+Bawana_NG!R34+Bawana_RLNG!R34+Bawana_Spot!R34</f>
        <v>2.0000000000000018E-2</v>
      </c>
      <c r="J34" s="195">
        <f t="shared" si="2"/>
        <v>-0.10000000000000002</v>
      </c>
      <c r="K34" s="194">
        <f>PPCL_NG!L34+PPCL_Spot!L34+GT_NG!L34+GT_Spot!L34+Bawana_NG!L34+Bawana_RLNG!L34+Bawana_Spot!L34</f>
        <v>1.77</v>
      </c>
      <c r="L34" s="194">
        <f>PPCL_NG!S34+PPCL_Spot!S34+GT_NG!S34+GT_Spot!S34+Bawana_NG!S34+Bawana_RLNG!S34+Bawana_Spot!S34</f>
        <v>2.1873798006449725</v>
      </c>
      <c r="M34" s="195">
        <f t="shared" si="3"/>
        <v>-0.41737980064497249</v>
      </c>
      <c r="N34" s="194">
        <f>PPCL_NG!M34+PPCL_Spot!M34+GT_NG!M34+GT_Spot!M34+Bawana_NG!M34+Bawana_RLNG!M34+Bawana_Spot!M34</f>
        <v>9.07</v>
      </c>
      <c r="O34" s="194">
        <f>PPCL_NG!T34+PPCL_Spot!T34+GT_NG!T34+GT_Spot!T34+Bawana_NG!T34+Bawana_RLNG!T34+Bawana_Spot!T34</f>
        <v>10.388796540603929</v>
      </c>
      <c r="P34" s="195">
        <f t="shared" si="4"/>
        <v>-1.3187965406039286</v>
      </c>
      <c r="Q34" s="195">
        <f t="shared" si="5"/>
        <v>-4.7900000000000027</v>
      </c>
    </row>
    <row r="35" spans="1:17">
      <c r="A35" s="34" t="s">
        <v>77</v>
      </c>
      <c r="B35" s="194">
        <f>PPCL_NG!I35+PPCL_Spot!I35+GT_NG!I35+GT_Spot!I35+Bawana_NG!I35+Bawana_RLNG!I35+Bawana_Spot!I35</f>
        <v>11.59</v>
      </c>
      <c r="C35" s="194">
        <f>PPCL_NG!P35+PPCL_Spot!P35+GT_NG!P35+GT_Spot!P35+Bawana_NG!P35+Bawana_RLNG!P35+Bawana_Spot!P35</f>
        <v>14.309051805609592</v>
      </c>
      <c r="D35" s="195">
        <f t="shared" si="0"/>
        <v>-2.7190518056095918</v>
      </c>
      <c r="E35" s="194">
        <f>PPCL_NG!J35+PPCL_Spot!J35+GT_NG!J35+GT_Spot!J35+Bawana_NG!J35+Bawana_RLNG!J35+Bawana_Spot!J35</f>
        <v>6.61</v>
      </c>
      <c r="F35" s="194">
        <f>PPCL_NG!Q35+PPCL_Spot!Q35+GT_NG!Q35+GT_Spot!Q35+Bawana_NG!Q35+Bawana_RLNG!Q35+Bawana_Spot!Q35</f>
        <v>8.1834348485297888</v>
      </c>
      <c r="G35" s="195">
        <f t="shared" si="1"/>
        <v>-1.5734348485297884</v>
      </c>
      <c r="H35" s="194">
        <f>PPCL_NG!K35+PPCL_Spot!K35+GT_NG!K35+GT_Spot!K35+Bawana_NG!K35+Bawana_RLNG!K35+Bawana_Spot!K35</f>
        <v>-0.12</v>
      </c>
      <c r="I35" s="194">
        <f>PPCL_NG!R35+PPCL_Spot!R35+GT_NG!R35+GT_Spot!R35+Bawana_NG!R35+Bawana_RLNG!R35+Bawana_Spot!R35</f>
        <v>3.0057803468208105E-2</v>
      </c>
      <c r="J35" s="195">
        <f t="shared" si="2"/>
        <v>-0.1500578034682081</v>
      </c>
      <c r="K35" s="194">
        <f>PPCL_NG!L35+PPCL_Spot!L35+GT_NG!L35+GT_Spot!L35+Bawana_NG!L35+Bawana_RLNG!L35+Bawana_Spot!L35</f>
        <v>1.55</v>
      </c>
      <c r="L35" s="194">
        <f>PPCL_NG!S35+PPCL_Spot!S35+GT_NG!S35+GT_Spot!S35+Bawana_NG!S35+Bawana_RLNG!S35+Bawana_Spot!S35</f>
        <v>2.1663832034369186</v>
      </c>
      <c r="M35" s="195">
        <f t="shared" si="3"/>
        <v>-0.61638320343691855</v>
      </c>
      <c r="N35" s="194">
        <f>PPCL_NG!M35+PPCL_Spot!M35+GT_NG!M35+GT_Spot!M35+Bawana_NG!M35+Bawana_RLNG!M35+Bawana_Spot!M35</f>
        <v>8.31</v>
      </c>
      <c r="O35" s="194">
        <f>PPCL_NG!T35+PPCL_Spot!T35+GT_NG!T35+GT_Spot!T35+Bawana_NG!T35+Bawana_RLNG!T35+Bawana_Spot!T35</f>
        <v>10.211072338955491</v>
      </c>
      <c r="P35" s="195">
        <f t="shared" si="4"/>
        <v>-1.9010723389554904</v>
      </c>
      <c r="Q35" s="195">
        <f t="shared" si="5"/>
        <v>-6.9599999999999973</v>
      </c>
    </row>
    <row r="36" spans="1:17">
      <c r="A36" s="34" t="s">
        <v>78</v>
      </c>
      <c r="B36" s="194">
        <f>PPCL_NG!I36+PPCL_Spot!I36+GT_NG!I36+GT_Spot!I36+Bawana_NG!I36+Bawana_RLNG!I36+Bawana_Spot!I36</f>
        <v>11.59</v>
      </c>
      <c r="C36" s="194">
        <f>PPCL_NG!P36+PPCL_Spot!P36+GT_NG!P36+GT_Spot!P36+Bawana_NG!P36+Bawana_RLNG!P36+Bawana_Spot!P36</f>
        <v>14.309051805609592</v>
      </c>
      <c r="D36" s="195">
        <f t="shared" si="0"/>
        <v>-2.7190518056095918</v>
      </c>
      <c r="E36" s="194">
        <f>PPCL_NG!J36+PPCL_Spot!J36+GT_NG!J36+GT_Spot!J36+Bawana_NG!J36+Bawana_RLNG!J36+Bawana_Spot!J36</f>
        <v>6.61</v>
      </c>
      <c r="F36" s="194">
        <f>PPCL_NG!Q36+PPCL_Spot!Q36+GT_NG!Q36+GT_Spot!Q36+Bawana_NG!Q36+Bawana_RLNG!Q36+Bawana_Spot!Q36</f>
        <v>8.1834348485297888</v>
      </c>
      <c r="G36" s="195">
        <f t="shared" si="1"/>
        <v>-1.5734348485297884</v>
      </c>
      <c r="H36" s="194">
        <f>PPCL_NG!K36+PPCL_Spot!K36+GT_NG!K36+GT_Spot!K36+Bawana_NG!K36+Bawana_RLNG!K36+Bawana_Spot!K36</f>
        <v>-0.12</v>
      </c>
      <c r="I36" s="194">
        <f>PPCL_NG!R36+PPCL_Spot!R36+GT_NG!R36+GT_Spot!R36+Bawana_NG!R36+Bawana_RLNG!R36+Bawana_Spot!R36</f>
        <v>3.0057803468208105E-2</v>
      </c>
      <c r="J36" s="195">
        <f t="shared" si="2"/>
        <v>-0.1500578034682081</v>
      </c>
      <c r="K36" s="194">
        <f>PPCL_NG!L36+PPCL_Spot!L36+GT_NG!L36+GT_Spot!L36+Bawana_NG!L36+Bawana_RLNG!L36+Bawana_Spot!L36</f>
        <v>1.55</v>
      </c>
      <c r="L36" s="194">
        <f>PPCL_NG!S36+PPCL_Spot!S36+GT_NG!S36+GT_Spot!S36+Bawana_NG!S36+Bawana_RLNG!S36+Bawana_Spot!S36</f>
        <v>2.1663832034369186</v>
      </c>
      <c r="M36" s="195">
        <f t="shared" si="3"/>
        <v>-0.61638320343691855</v>
      </c>
      <c r="N36" s="194">
        <f>PPCL_NG!M36+PPCL_Spot!M36+GT_NG!M36+GT_Spot!M36+Bawana_NG!M36+Bawana_RLNG!M36+Bawana_Spot!M36</f>
        <v>8.31</v>
      </c>
      <c r="O36" s="194">
        <f>PPCL_NG!T36+PPCL_Spot!T36+GT_NG!T36+GT_Spot!T36+Bawana_NG!T36+Bawana_RLNG!T36+Bawana_Spot!T36</f>
        <v>10.211072338955491</v>
      </c>
      <c r="P36" s="195">
        <f t="shared" si="4"/>
        <v>-1.9010723389554904</v>
      </c>
      <c r="Q36" s="195">
        <f t="shared" si="5"/>
        <v>-6.9599999999999973</v>
      </c>
    </row>
    <row r="37" spans="1:17">
      <c r="A37" s="34" t="s">
        <v>79</v>
      </c>
      <c r="B37" s="194">
        <f>PPCL_NG!I37+PPCL_Spot!I37+GT_NG!I37+GT_Spot!I37+Bawana_NG!I37+Bawana_RLNG!I37+Bawana_Spot!I37</f>
        <v>24.180000000000003</v>
      </c>
      <c r="C37" s="194">
        <f>PPCL_NG!P37+PPCL_Spot!P37+GT_NG!P37+GT_Spot!P37+Bawana_NG!P37+Bawana_RLNG!P37+Bawana_Spot!P37</f>
        <v>26.872450785652671</v>
      </c>
      <c r="D37" s="195">
        <f t="shared" si="0"/>
        <v>-2.6924507856526674</v>
      </c>
      <c r="E37" s="194">
        <f>PPCL_NG!J37+PPCL_Spot!J37+GT_NG!J37+GT_Spot!J37+Bawana_NG!J37+Bawana_RLNG!J37+Bawana_Spot!J37</f>
        <v>11.38</v>
      </c>
      <c r="F37" s="194">
        <f>PPCL_NG!Q37+PPCL_Spot!Q37+GT_NG!Q37+GT_Spot!Q37+Bawana_NG!Q37+Bawana_RLNG!Q37+Bawana_Spot!Q37</f>
        <v>12.922807701967184</v>
      </c>
      <c r="G37" s="195">
        <f t="shared" si="1"/>
        <v>-1.5428077019671829</v>
      </c>
      <c r="H37" s="194">
        <f>PPCL_NG!K37+PPCL_Spot!K37+GT_NG!K37+GT_Spot!K37+Bawana_NG!K37+Bawana_RLNG!K37+Bawana_Spot!K37</f>
        <v>-0.12</v>
      </c>
      <c r="I37" s="194">
        <f>PPCL_NG!R37+PPCL_Spot!R37+GT_NG!R37+GT_Spot!R37+Bawana_NG!R37+Bawana_RLNG!R37+Bawana_Spot!R37</f>
        <v>3.0057803468208105E-2</v>
      </c>
      <c r="J37" s="195">
        <f t="shared" si="2"/>
        <v>-0.1500578034682081</v>
      </c>
      <c r="K37" s="194">
        <f>PPCL_NG!L37+PPCL_Spot!L37+GT_NG!L37+GT_Spot!L37+Bawana_NG!L37+Bawana_RLNG!L37+Bawana_Spot!L37</f>
        <v>3.0600000000000005</v>
      </c>
      <c r="L37" s="194">
        <f>PPCL_NG!S37+PPCL_Spot!S37+GT_NG!S37+GT_Spot!S37+Bawana_NG!S37+Bawana_RLNG!S37+Bawana_Spot!S37</f>
        <v>3.6701564158077544</v>
      </c>
      <c r="M37" s="195">
        <f t="shared" si="3"/>
        <v>-0.61015641580775393</v>
      </c>
      <c r="N37" s="194">
        <f>PPCL_NG!M37+PPCL_Spot!M37+GT_NG!M37+GT_Spot!M37+Bawana_NG!M37+Bawana_RLNG!M37+Bawana_Spot!M37</f>
        <v>14.54</v>
      </c>
      <c r="O37" s="194">
        <f>PPCL_NG!T37+PPCL_Spot!T37+GT_NG!T37+GT_Spot!T37+Bawana_NG!T37+Bawana_RLNG!T37+Bawana_Spot!T37</f>
        <v>16.404527293104181</v>
      </c>
      <c r="P37" s="195">
        <f t="shared" si="4"/>
        <v>-1.8645272931041816</v>
      </c>
      <c r="Q37" s="195">
        <f t="shared" si="5"/>
        <v>-6.8599999999999941</v>
      </c>
    </row>
    <row r="38" spans="1:17">
      <c r="A38" s="34" t="s">
        <v>80</v>
      </c>
      <c r="B38" s="194">
        <f>PPCL_NG!I38+PPCL_Spot!I38+GT_NG!I38+GT_Spot!I38+Bawana_NG!I38+Bawana_RLNG!I38+Bawana_Spot!I38</f>
        <v>24.180000000000003</v>
      </c>
      <c r="C38" s="194">
        <f>PPCL_NG!P38+PPCL_Spot!P38+GT_NG!P38+GT_Spot!P38+Bawana_NG!P38+Bawana_RLNG!P38+Bawana_Spot!P38</f>
        <v>26.872450785652671</v>
      </c>
      <c r="D38" s="195">
        <f t="shared" si="0"/>
        <v>-2.6924507856526674</v>
      </c>
      <c r="E38" s="194">
        <f>PPCL_NG!J38+PPCL_Spot!J38+GT_NG!J38+GT_Spot!J38+Bawana_NG!J38+Bawana_RLNG!J38+Bawana_Spot!J38</f>
        <v>11.38</v>
      </c>
      <c r="F38" s="194">
        <f>PPCL_NG!Q38+PPCL_Spot!Q38+GT_NG!Q38+GT_Spot!Q38+Bawana_NG!Q38+Bawana_RLNG!Q38+Bawana_Spot!Q38</f>
        <v>12.922807701967184</v>
      </c>
      <c r="G38" s="195">
        <f t="shared" si="1"/>
        <v>-1.5428077019671829</v>
      </c>
      <c r="H38" s="194">
        <f>PPCL_NG!K38+PPCL_Spot!K38+GT_NG!K38+GT_Spot!K38+Bawana_NG!K38+Bawana_RLNG!K38+Bawana_Spot!K38</f>
        <v>-0.12</v>
      </c>
      <c r="I38" s="194">
        <f>PPCL_NG!R38+PPCL_Spot!R38+GT_NG!R38+GT_Spot!R38+Bawana_NG!R38+Bawana_RLNG!R38+Bawana_Spot!R38</f>
        <v>3.0057803468208105E-2</v>
      </c>
      <c r="J38" s="195">
        <f t="shared" si="2"/>
        <v>-0.1500578034682081</v>
      </c>
      <c r="K38" s="194">
        <f>PPCL_NG!L38+PPCL_Spot!L38+GT_NG!L38+GT_Spot!L38+Bawana_NG!L38+Bawana_RLNG!L38+Bawana_Spot!L38</f>
        <v>3.0600000000000005</v>
      </c>
      <c r="L38" s="194">
        <f>PPCL_NG!S38+PPCL_Spot!S38+GT_NG!S38+GT_Spot!S38+Bawana_NG!S38+Bawana_RLNG!S38+Bawana_Spot!S38</f>
        <v>3.6701564158077544</v>
      </c>
      <c r="M38" s="195">
        <f t="shared" si="3"/>
        <v>-0.61015641580775393</v>
      </c>
      <c r="N38" s="194">
        <f>PPCL_NG!M38+PPCL_Spot!M38+GT_NG!M38+GT_Spot!M38+Bawana_NG!M38+Bawana_RLNG!M38+Bawana_Spot!M38</f>
        <v>14.54</v>
      </c>
      <c r="O38" s="194">
        <f>PPCL_NG!T38+PPCL_Spot!T38+GT_NG!T38+GT_Spot!T38+Bawana_NG!T38+Bawana_RLNG!T38+Bawana_Spot!T38</f>
        <v>16.404527293104181</v>
      </c>
      <c r="P38" s="195">
        <f t="shared" si="4"/>
        <v>-1.8645272931041816</v>
      </c>
      <c r="Q38" s="195">
        <f t="shared" si="5"/>
        <v>-6.8599999999999941</v>
      </c>
    </row>
    <row r="39" spans="1:17">
      <c r="A39" s="34" t="s">
        <v>81</v>
      </c>
      <c r="B39" s="194">
        <f>PPCL_NG!I39+PPCL_Spot!I39+GT_NG!I39+GT_Spot!I39+Bawana_NG!I39+Bawana_RLNG!I39+Bawana_Spot!I39</f>
        <v>24.860000000000003</v>
      </c>
      <c r="C39" s="194">
        <f>PPCL_NG!P39+PPCL_Spot!P39+GT_NG!P39+GT_Spot!P39+Bawana_NG!P39+Bawana_RLNG!P39+Bawana_Spot!P39</f>
        <v>26.566495792546799</v>
      </c>
      <c r="D39" s="195">
        <f t="shared" si="0"/>
        <v>-1.7064957925467965</v>
      </c>
      <c r="E39" s="194">
        <f>PPCL_NG!J39+PPCL_Spot!J39+GT_NG!J39+GT_Spot!J39+Bawana_NG!J39+Bawana_RLNG!J39+Bawana_Spot!J39</f>
        <v>11.780000000000001</v>
      </c>
      <c r="F39" s="194">
        <f>PPCL_NG!Q39+PPCL_Spot!Q39+GT_NG!Q39+GT_Spot!Q39+Bawana_NG!Q39+Bawana_RLNG!Q39+Bawana_Spot!Q39</f>
        <v>12.757586725055813</v>
      </c>
      <c r="G39" s="195">
        <f t="shared" si="1"/>
        <v>-0.97758672505581146</v>
      </c>
      <c r="H39" s="194">
        <f>PPCL_NG!K39+PPCL_Spot!K39+GT_NG!K39+GT_Spot!K39+Bawana_NG!K39+Bawana_RLNG!K39+Bawana_Spot!K39</f>
        <v>-0.08</v>
      </c>
      <c r="I39" s="194">
        <f>PPCL_NG!R39+PPCL_Spot!R39+GT_NG!R39+GT_Spot!R39+Bawana_NG!R39+Bawana_RLNG!R39+Bawana_Spot!R39</f>
        <v>2.0000000000000018E-2</v>
      </c>
      <c r="J39" s="195">
        <f t="shared" si="2"/>
        <v>-0.10000000000000002</v>
      </c>
      <c r="K39" s="194">
        <f>PPCL_NG!L39+PPCL_Spot!L39+GT_NG!L39+GT_Spot!L39+Bawana_NG!L39+Bawana_RLNG!L39+Bawana_Spot!L39</f>
        <v>3.22</v>
      </c>
      <c r="L39" s="194">
        <f>PPCL_NG!S39+PPCL_Spot!S39+GT_NG!S39+GT_Spot!S39+Bawana_NG!S39+Bawana_RLNG!S39+Bawana_Spot!S39</f>
        <v>3.6117435170874121</v>
      </c>
      <c r="M39" s="195">
        <f t="shared" si="3"/>
        <v>-0.39174351708741195</v>
      </c>
      <c r="N39" s="194">
        <f>PPCL_NG!M39+PPCL_Spot!M39+GT_NG!M39+GT_Spot!M39+Bawana_NG!M39+Bawana_RLNG!M39+Bawana_Spot!M39</f>
        <v>15.01</v>
      </c>
      <c r="O39" s="194">
        <f>PPCL_NG!T39+PPCL_Spot!T39+GT_NG!T39+GT_Spot!T39+Bawana_NG!T39+Bawana_RLNG!T39+Bawana_Spot!T39</f>
        <v>16.204173965309977</v>
      </c>
      <c r="P39" s="195">
        <f t="shared" si="4"/>
        <v>-1.194173965309977</v>
      </c>
      <c r="Q39" s="195">
        <f t="shared" si="5"/>
        <v>-4.3699999999999974</v>
      </c>
    </row>
    <row r="40" spans="1:17">
      <c r="A40" s="34" t="s">
        <v>82</v>
      </c>
      <c r="B40" s="194">
        <f>PPCL_NG!I40+PPCL_Spot!I40+GT_NG!I40+GT_Spot!I40+Bawana_NG!I40+Bawana_RLNG!I40+Bawana_Spot!I40</f>
        <v>24.860000000000003</v>
      </c>
      <c r="C40" s="194">
        <f>PPCL_NG!P40+PPCL_Spot!P40+GT_NG!P40+GT_Spot!P40+Bawana_NG!P40+Bawana_RLNG!P40+Bawana_Spot!P40</f>
        <v>26.566495792546799</v>
      </c>
      <c r="D40" s="195">
        <f t="shared" si="0"/>
        <v>-1.7064957925467965</v>
      </c>
      <c r="E40" s="194">
        <f>PPCL_NG!J40+PPCL_Spot!J40+GT_NG!J40+GT_Spot!J40+Bawana_NG!J40+Bawana_RLNG!J40+Bawana_Spot!J40</f>
        <v>11.780000000000001</v>
      </c>
      <c r="F40" s="194">
        <f>PPCL_NG!Q40+PPCL_Spot!Q40+GT_NG!Q40+GT_Spot!Q40+Bawana_NG!Q40+Bawana_RLNG!Q40+Bawana_Spot!Q40</f>
        <v>12.757586725055813</v>
      </c>
      <c r="G40" s="195">
        <f t="shared" si="1"/>
        <v>-0.97758672505581146</v>
      </c>
      <c r="H40" s="194">
        <f>PPCL_NG!K40+PPCL_Spot!K40+GT_NG!K40+GT_Spot!K40+Bawana_NG!K40+Bawana_RLNG!K40+Bawana_Spot!K40</f>
        <v>-0.08</v>
      </c>
      <c r="I40" s="194">
        <f>PPCL_NG!R40+PPCL_Spot!R40+GT_NG!R40+GT_Spot!R40+Bawana_NG!R40+Bawana_RLNG!R40+Bawana_Spot!R40</f>
        <v>2.0000000000000018E-2</v>
      </c>
      <c r="J40" s="195">
        <f t="shared" si="2"/>
        <v>-0.10000000000000002</v>
      </c>
      <c r="K40" s="194">
        <f>PPCL_NG!L40+PPCL_Spot!L40+GT_NG!L40+GT_Spot!L40+Bawana_NG!L40+Bawana_RLNG!L40+Bawana_Spot!L40</f>
        <v>3.22</v>
      </c>
      <c r="L40" s="194">
        <f>PPCL_NG!S40+PPCL_Spot!S40+GT_NG!S40+GT_Spot!S40+Bawana_NG!S40+Bawana_RLNG!S40+Bawana_Spot!S40</f>
        <v>3.6117435170874121</v>
      </c>
      <c r="M40" s="195">
        <f t="shared" si="3"/>
        <v>-0.39174351708741195</v>
      </c>
      <c r="N40" s="194">
        <f>PPCL_NG!M40+PPCL_Spot!M40+GT_NG!M40+GT_Spot!M40+Bawana_NG!M40+Bawana_RLNG!M40+Bawana_Spot!M40</f>
        <v>15.01</v>
      </c>
      <c r="O40" s="194">
        <f>PPCL_NG!T40+PPCL_Spot!T40+GT_NG!T40+GT_Spot!T40+Bawana_NG!T40+Bawana_RLNG!T40+Bawana_Spot!T40</f>
        <v>16.204173965309977</v>
      </c>
      <c r="P40" s="195">
        <f t="shared" si="4"/>
        <v>-1.194173965309977</v>
      </c>
      <c r="Q40" s="195">
        <f t="shared" si="5"/>
        <v>-4.3699999999999974</v>
      </c>
    </row>
    <row r="41" spans="1:17">
      <c r="A41" s="34" t="s">
        <v>83</v>
      </c>
      <c r="B41" s="194">
        <f>PPCL_NG!I41+PPCL_Spot!I41+GT_NG!I41+GT_Spot!I41+Bawana_NG!I41+Bawana_RLNG!I41+Bawana_Spot!I41</f>
        <v>24.860000000000003</v>
      </c>
      <c r="C41" s="194">
        <f>PPCL_NG!P41+PPCL_Spot!P41+GT_NG!P41+GT_Spot!P41+Bawana_NG!P41+Bawana_RLNG!P41+Bawana_Spot!P41</f>
        <v>26.566495792546799</v>
      </c>
      <c r="D41" s="195">
        <f t="shared" si="0"/>
        <v>-1.7064957925467965</v>
      </c>
      <c r="E41" s="194">
        <f>PPCL_NG!J41+PPCL_Spot!J41+GT_NG!J41+GT_Spot!J41+Bawana_NG!J41+Bawana_RLNG!J41+Bawana_Spot!J41</f>
        <v>11.780000000000001</v>
      </c>
      <c r="F41" s="194">
        <f>PPCL_NG!Q41+PPCL_Spot!Q41+GT_NG!Q41+GT_Spot!Q41+Bawana_NG!Q41+Bawana_RLNG!Q41+Bawana_Spot!Q41</f>
        <v>12.757586725055813</v>
      </c>
      <c r="G41" s="195">
        <f t="shared" si="1"/>
        <v>-0.97758672505581146</v>
      </c>
      <c r="H41" s="194">
        <f>PPCL_NG!K41+PPCL_Spot!K41+GT_NG!K41+GT_Spot!K41+Bawana_NG!K41+Bawana_RLNG!K41+Bawana_Spot!K41</f>
        <v>-0.08</v>
      </c>
      <c r="I41" s="194">
        <f>PPCL_NG!R41+PPCL_Spot!R41+GT_NG!R41+GT_Spot!R41+Bawana_NG!R41+Bawana_RLNG!R41+Bawana_Spot!R41</f>
        <v>2.0000000000000018E-2</v>
      </c>
      <c r="J41" s="195">
        <f t="shared" si="2"/>
        <v>-0.10000000000000002</v>
      </c>
      <c r="K41" s="194">
        <f>PPCL_NG!L41+PPCL_Spot!L41+GT_NG!L41+GT_Spot!L41+Bawana_NG!L41+Bawana_RLNG!L41+Bawana_Spot!L41</f>
        <v>3.22</v>
      </c>
      <c r="L41" s="194">
        <f>PPCL_NG!S41+PPCL_Spot!S41+GT_NG!S41+GT_Spot!S41+Bawana_NG!S41+Bawana_RLNG!S41+Bawana_Spot!S41</f>
        <v>3.6117435170874121</v>
      </c>
      <c r="M41" s="195">
        <f t="shared" si="3"/>
        <v>-0.39174351708741195</v>
      </c>
      <c r="N41" s="194">
        <f>PPCL_NG!M41+PPCL_Spot!M41+GT_NG!M41+GT_Spot!M41+Bawana_NG!M41+Bawana_RLNG!M41+Bawana_Spot!M41</f>
        <v>15.01</v>
      </c>
      <c r="O41" s="194">
        <f>PPCL_NG!T41+PPCL_Spot!T41+GT_NG!T41+GT_Spot!T41+Bawana_NG!T41+Bawana_RLNG!T41+Bawana_Spot!T41</f>
        <v>16.204173965309977</v>
      </c>
      <c r="P41" s="195">
        <f t="shared" si="4"/>
        <v>-1.194173965309977</v>
      </c>
      <c r="Q41" s="195">
        <f t="shared" si="5"/>
        <v>-4.3699999999999974</v>
      </c>
    </row>
    <row r="42" spans="1:17">
      <c r="A42" s="34" t="s">
        <v>84</v>
      </c>
      <c r="B42" s="194">
        <f>PPCL_NG!I42+PPCL_Spot!I42+GT_NG!I42+GT_Spot!I42+Bawana_NG!I42+Bawana_RLNG!I42+Bawana_Spot!I42</f>
        <v>24.860000000000003</v>
      </c>
      <c r="C42" s="194">
        <f>PPCL_NG!P42+PPCL_Spot!P42+GT_NG!P42+GT_Spot!P42+Bawana_NG!P42+Bawana_RLNG!P42+Bawana_Spot!P42</f>
        <v>26.566495792546799</v>
      </c>
      <c r="D42" s="195">
        <f t="shared" si="0"/>
        <v>-1.7064957925467965</v>
      </c>
      <c r="E42" s="194">
        <f>PPCL_NG!J42+PPCL_Spot!J42+GT_NG!J42+GT_Spot!J42+Bawana_NG!J42+Bawana_RLNG!J42+Bawana_Spot!J42</f>
        <v>11.780000000000001</v>
      </c>
      <c r="F42" s="194">
        <f>PPCL_NG!Q42+PPCL_Spot!Q42+GT_NG!Q42+GT_Spot!Q42+Bawana_NG!Q42+Bawana_RLNG!Q42+Bawana_Spot!Q42</f>
        <v>12.757586725055813</v>
      </c>
      <c r="G42" s="195">
        <f t="shared" si="1"/>
        <v>-0.97758672505581146</v>
      </c>
      <c r="H42" s="194">
        <f>PPCL_NG!K42+PPCL_Spot!K42+GT_NG!K42+GT_Spot!K42+Bawana_NG!K42+Bawana_RLNG!K42+Bawana_Spot!K42</f>
        <v>-0.08</v>
      </c>
      <c r="I42" s="194">
        <f>PPCL_NG!R42+PPCL_Spot!R42+GT_NG!R42+GT_Spot!R42+Bawana_NG!R42+Bawana_RLNG!R42+Bawana_Spot!R42</f>
        <v>2.0000000000000018E-2</v>
      </c>
      <c r="J42" s="195">
        <f t="shared" si="2"/>
        <v>-0.10000000000000002</v>
      </c>
      <c r="K42" s="194">
        <f>PPCL_NG!L42+PPCL_Spot!L42+GT_NG!L42+GT_Spot!L42+Bawana_NG!L42+Bawana_RLNG!L42+Bawana_Spot!L42</f>
        <v>3.22</v>
      </c>
      <c r="L42" s="194">
        <f>PPCL_NG!S42+PPCL_Spot!S42+GT_NG!S42+GT_Spot!S42+Bawana_NG!S42+Bawana_RLNG!S42+Bawana_Spot!S42</f>
        <v>3.6117435170874121</v>
      </c>
      <c r="M42" s="195">
        <f t="shared" si="3"/>
        <v>-0.39174351708741195</v>
      </c>
      <c r="N42" s="194">
        <f>PPCL_NG!M42+PPCL_Spot!M42+GT_NG!M42+GT_Spot!M42+Bawana_NG!M42+Bawana_RLNG!M42+Bawana_Spot!M42</f>
        <v>15.01</v>
      </c>
      <c r="O42" s="194">
        <f>PPCL_NG!T42+PPCL_Spot!T42+GT_NG!T42+GT_Spot!T42+Bawana_NG!T42+Bawana_RLNG!T42+Bawana_Spot!T42</f>
        <v>16.204173965309977</v>
      </c>
      <c r="P42" s="195">
        <f t="shared" si="4"/>
        <v>-1.194173965309977</v>
      </c>
      <c r="Q42" s="195">
        <f t="shared" si="5"/>
        <v>-4.3699999999999974</v>
      </c>
    </row>
    <row r="43" spans="1:17">
      <c r="A43" s="34" t="s">
        <v>85</v>
      </c>
      <c r="B43" s="194">
        <f>PPCL_NG!I43+PPCL_Spot!I43+GT_NG!I43+GT_Spot!I43+Bawana_NG!I43+Bawana_RLNG!I43+Bawana_Spot!I43</f>
        <v>24.860000000000003</v>
      </c>
      <c r="C43" s="194">
        <f>PPCL_NG!P43+PPCL_Spot!P43+GT_NG!P43+GT_Spot!P43+Bawana_NG!P43+Bawana_RLNG!P43+Bawana_Spot!P43</f>
        <v>26.582881707924905</v>
      </c>
      <c r="D43" s="195">
        <f t="shared" si="0"/>
        <v>-1.7228817079249019</v>
      </c>
      <c r="E43" s="194">
        <f>PPCL_NG!J43+PPCL_Spot!J43+GT_NG!J43+GT_Spot!J43+Bawana_NG!J43+Bawana_RLNG!J43+Bawana_Spot!J43</f>
        <v>12.629999999999999</v>
      </c>
      <c r="F43" s="194">
        <f>PPCL_NG!Q43+PPCL_Spot!Q43+GT_NG!Q43+GT_Spot!Q43+Bawana_NG!Q43+Bawana_RLNG!Q43+Bawana_Spot!Q43</f>
        <v>13.616989117793651</v>
      </c>
      <c r="G43" s="195">
        <f t="shared" si="1"/>
        <v>-0.98698911779365162</v>
      </c>
      <c r="H43" s="194">
        <f>PPCL_NG!K43+PPCL_Spot!K43+GT_NG!K43+GT_Spot!K43+Bawana_NG!K43+Bawana_RLNG!K43+Bawana_Spot!K43</f>
        <v>-0.08</v>
      </c>
      <c r="I43" s="194">
        <f>PPCL_NG!R43+PPCL_Spot!R43+GT_NG!R43+GT_Spot!R43+Bawana_NG!R43+Bawana_RLNG!R43+Bawana_Spot!R43</f>
        <v>2.0000000000000018E-2</v>
      </c>
      <c r="J43" s="195">
        <f t="shared" si="2"/>
        <v>-0.10000000000000002</v>
      </c>
      <c r="K43" s="194">
        <f>PPCL_NG!L43+PPCL_Spot!L43+GT_NG!L43+GT_Spot!L43+Bawana_NG!L43+Bawana_RLNG!L43+Bawana_Spot!L43</f>
        <v>3.22</v>
      </c>
      <c r="L43" s="194">
        <f>PPCL_NG!S43+PPCL_Spot!S43+GT_NG!S43+GT_Spot!S43+Bawana_NG!S43+Bawana_RLNG!S43+Bawana_Spot!S43</f>
        <v>3.6139512377471341</v>
      </c>
      <c r="M43" s="195">
        <f t="shared" si="3"/>
        <v>-0.39395123774713392</v>
      </c>
      <c r="N43" s="194">
        <f>PPCL_NG!M43+PPCL_Spot!M43+GT_NG!M43+GT_Spot!M43+Bawana_NG!M43+Bawana_RLNG!M43+Bawana_Spot!M43</f>
        <v>16.12</v>
      </c>
      <c r="O43" s="194">
        <f>PPCL_NG!T43+PPCL_Spot!T43+GT_NG!T43+GT_Spot!T43+Bawana_NG!T43+Bawana_RLNG!T43+Bawana_Spot!T43</f>
        <v>17.326177936534307</v>
      </c>
      <c r="P43" s="195">
        <f t="shared" si="4"/>
        <v>-1.2061779365343064</v>
      </c>
      <c r="Q43" s="195">
        <f t="shared" si="5"/>
        <v>-4.4099999999999939</v>
      </c>
    </row>
    <row r="44" spans="1:17">
      <c r="A44" s="34" t="s">
        <v>86</v>
      </c>
      <c r="B44" s="194">
        <f>PPCL_NG!I44+PPCL_Spot!I44+GT_NG!I44+GT_Spot!I44+Bawana_NG!I44+Bawana_RLNG!I44+Bawana_Spot!I44</f>
        <v>24.860000000000003</v>
      </c>
      <c r="C44" s="194">
        <f>PPCL_NG!P44+PPCL_Spot!P44+GT_NG!P44+GT_Spot!P44+Bawana_NG!P44+Bawana_RLNG!P44+Bawana_Spot!P44</f>
        <v>26.582881707924905</v>
      </c>
      <c r="D44" s="195">
        <f t="shared" si="0"/>
        <v>-1.7228817079249019</v>
      </c>
      <c r="E44" s="194">
        <f>PPCL_NG!J44+PPCL_Spot!J44+GT_NG!J44+GT_Spot!J44+Bawana_NG!J44+Bawana_RLNG!J44+Bawana_Spot!J44</f>
        <v>12.629999999999999</v>
      </c>
      <c r="F44" s="194">
        <f>PPCL_NG!Q44+PPCL_Spot!Q44+GT_NG!Q44+GT_Spot!Q44+Bawana_NG!Q44+Bawana_RLNG!Q44+Bawana_Spot!Q44</f>
        <v>13.616989117793651</v>
      </c>
      <c r="G44" s="195">
        <f t="shared" si="1"/>
        <v>-0.98698911779365162</v>
      </c>
      <c r="H44" s="194">
        <f>PPCL_NG!K44+PPCL_Spot!K44+GT_NG!K44+GT_Spot!K44+Bawana_NG!K44+Bawana_RLNG!K44+Bawana_Spot!K44</f>
        <v>-0.08</v>
      </c>
      <c r="I44" s="194">
        <f>PPCL_NG!R44+PPCL_Spot!R44+GT_NG!R44+GT_Spot!R44+Bawana_NG!R44+Bawana_RLNG!R44+Bawana_Spot!R44</f>
        <v>2.0000000000000018E-2</v>
      </c>
      <c r="J44" s="195">
        <f t="shared" si="2"/>
        <v>-0.10000000000000002</v>
      </c>
      <c r="K44" s="194">
        <f>PPCL_NG!L44+PPCL_Spot!L44+GT_NG!L44+GT_Spot!L44+Bawana_NG!L44+Bawana_RLNG!L44+Bawana_Spot!L44</f>
        <v>3.22</v>
      </c>
      <c r="L44" s="194">
        <f>PPCL_NG!S44+PPCL_Spot!S44+GT_NG!S44+GT_Spot!S44+Bawana_NG!S44+Bawana_RLNG!S44+Bawana_Spot!S44</f>
        <v>3.6139512377471341</v>
      </c>
      <c r="M44" s="195">
        <f t="shared" si="3"/>
        <v>-0.39395123774713392</v>
      </c>
      <c r="N44" s="194">
        <f>PPCL_NG!M44+PPCL_Spot!M44+GT_NG!M44+GT_Spot!M44+Bawana_NG!M44+Bawana_RLNG!M44+Bawana_Spot!M44</f>
        <v>16.12</v>
      </c>
      <c r="O44" s="194">
        <f>PPCL_NG!T44+PPCL_Spot!T44+GT_NG!T44+GT_Spot!T44+Bawana_NG!T44+Bawana_RLNG!T44+Bawana_Spot!T44</f>
        <v>17.326177936534307</v>
      </c>
      <c r="P44" s="195">
        <f t="shared" si="4"/>
        <v>-1.2061779365343064</v>
      </c>
      <c r="Q44" s="195">
        <f t="shared" si="5"/>
        <v>-4.4099999999999939</v>
      </c>
    </row>
    <row r="45" spans="1:17">
      <c r="A45" s="34" t="s">
        <v>87</v>
      </c>
      <c r="B45" s="194">
        <f>PPCL_NG!I45+PPCL_Spot!I45+GT_NG!I45+GT_Spot!I45+Bawana_NG!I45+Bawana_RLNG!I45+Bawana_Spot!I45</f>
        <v>24.860000000000003</v>
      </c>
      <c r="C45" s="194">
        <f>PPCL_NG!P45+PPCL_Spot!P45+GT_NG!P45+GT_Spot!P45+Bawana_NG!P45+Bawana_RLNG!P45+Bawana_Spot!P45</f>
        <v>26.582881707924905</v>
      </c>
      <c r="D45" s="195">
        <f t="shared" si="0"/>
        <v>-1.7228817079249019</v>
      </c>
      <c r="E45" s="194">
        <f>PPCL_NG!J45+PPCL_Spot!J45+GT_NG!J45+GT_Spot!J45+Bawana_NG!J45+Bawana_RLNG!J45+Bawana_Spot!J45</f>
        <v>12.629999999999999</v>
      </c>
      <c r="F45" s="194">
        <f>PPCL_NG!Q45+PPCL_Spot!Q45+GT_NG!Q45+GT_Spot!Q45+Bawana_NG!Q45+Bawana_RLNG!Q45+Bawana_Spot!Q45</f>
        <v>13.616989117793651</v>
      </c>
      <c r="G45" s="195">
        <f t="shared" si="1"/>
        <v>-0.98698911779365162</v>
      </c>
      <c r="H45" s="194">
        <f>PPCL_NG!K45+PPCL_Spot!K45+GT_NG!K45+GT_Spot!K45+Bawana_NG!K45+Bawana_RLNG!K45+Bawana_Spot!K45</f>
        <v>-0.08</v>
      </c>
      <c r="I45" s="194">
        <f>PPCL_NG!R45+PPCL_Spot!R45+GT_NG!R45+GT_Spot!R45+Bawana_NG!R45+Bawana_RLNG!R45+Bawana_Spot!R45</f>
        <v>2.0000000000000018E-2</v>
      </c>
      <c r="J45" s="195">
        <f t="shared" si="2"/>
        <v>-0.10000000000000002</v>
      </c>
      <c r="K45" s="194">
        <f>PPCL_NG!L45+PPCL_Spot!L45+GT_NG!L45+GT_Spot!L45+Bawana_NG!L45+Bawana_RLNG!L45+Bawana_Spot!L45</f>
        <v>3.22</v>
      </c>
      <c r="L45" s="194">
        <f>PPCL_NG!S45+PPCL_Spot!S45+GT_NG!S45+GT_Spot!S45+Bawana_NG!S45+Bawana_RLNG!S45+Bawana_Spot!S45</f>
        <v>3.6139512377471341</v>
      </c>
      <c r="M45" s="195">
        <f t="shared" si="3"/>
        <v>-0.39395123774713392</v>
      </c>
      <c r="N45" s="194">
        <f>PPCL_NG!M45+PPCL_Spot!M45+GT_NG!M45+GT_Spot!M45+Bawana_NG!M45+Bawana_RLNG!M45+Bawana_Spot!M45</f>
        <v>16.12</v>
      </c>
      <c r="O45" s="194">
        <f>PPCL_NG!T45+PPCL_Spot!T45+GT_NG!T45+GT_Spot!T45+Bawana_NG!T45+Bawana_RLNG!T45+Bawana_Spot!T45</f>
        <v>17.326177936534307</v>
      </c>
      <c r="P45" s="195">
        <f t="shared" si="4"/>
        <v>-1.2061779365343064</v>
      </c>
      <c r="Q45" s="195">
        <f t="shared" si="5"/>
        <v>-4.4099999999999939</v>
      </c>
    </row>
    <row r="46" spans="1:17">
      <c r="A46" s="34" t="s">
        <v>88</v>
      </c>
      <c r="B46" s="194">
        <f>PPCL_NG!I46+PPCL_Spot!I46+GT_NG!I46+GT_Spot!I46+Bawana_NG!I46+Bawana_RLNG!I46+Bawana_Spot!I46</f>
        <v>24.860000000000003</v>
      </c>
      <c r="C46" s="194">
        <f>PPCL_NG!P46+PPCL_Spot!P46+GT_NG!P46+GT_Spot!P46+Bawana_NG!P46+Bawana_RLNG!P46+Bawana_Spot!P46</f>
        <v>26.582881707924905</v>
      </c>
      <c r="D46" s="195">
        <f t="shared" si="0"/>
        <v>-1.7228817079249019</v>
      </c>
      <c r="E46" s="194">
        <f>PPCL_NG!J46+PPCL_Spot!J46+GT_NG!J46+GT_Spot!J46+Bawana_NG!J46+Bawana_RLNG!J46+Bawana_Spot!J46</f>
        <v>12.629999999999999</v>
      </c>
      <c r="F46" s="194">
        <f>PPCL_NG!Q46+PPCL_Spot!Q46+GT_NG!Q46+GT_Spot!Q46+Bawana_NG!Q46+Bawana_RLNG!Q46+Bawana_Spot!Q46</f>
        <v>13.616989117793651</v>
      </c>
      <c r="G46" s="195">
        <f t="shared" si="1"/>
        <v>-0.98698911779365162</v>
      </c>
      <c r="H46" s="194">
        <f>PPCL_NG!K46+PPCL_Spot!K46+GT_NG!K46+GT_Spot!K46+Bawana_NG!K46+Bawana_RLNG!K46+Bawana_Spot!K46</f>
        <v>-0.08</v>
      </c>
      <c r="I46" s="194">
        <f>PPCL_NG!R46+PPCL_Spot!R46+GT_NG!R46+GT_Spot!R46+Bawana_NG!R46+Bawana_RLNG!R46+Bawana_Spot!R46</f>
        <v>2.0000000000000018E-2</v>
      </c>
      <c r="J46" s="195">
        <f t="shared" si="2"/>
        <v>-0.10000000000000002</v>
      </c>
      <c r="K46" s="194">
        <f>PPCL_NG!L46+PPCL_Spot!L46+GT_NG!L46+GT_Spot!L46+Bawana_NG!L46+Bawana_RLNG!L46+Bawana_Spot!L46</f>
        <v>3.22</v>
      </c>
      <c r="L46" s="194">
        <f>PPCL_NG!S46+PPCL_Spot!S46+GT_NG!S46+GT_Spot!S46+Bawana_NG!S46+Bawana_RLNG!S46+Bawana_Spot!S46</f>
        <v>3.6139512377471341</v>
      </c>
      <c r="M46" s="195">
        <f t="shared" si="3"/>
        <v>-0.39395123774713392</v>
      </c>
      <c r="N46" s="194">
        <f>PPCL_NG!M46+PPCL_Spot!M46+GT_NG!M46+GT_Spot!M46+Bawana_NG!M46+Bawana_RLNG!M46+Bawana_Spot!M46</f>
        <v>16.12</v>
      </c>
      <c r="O46" s="194">
        <f>PPCL_NG!T46+PPCL_Spot!T46+GT_NG!T46+GT_Spot!T46+Bawana_NG!T46+Bawana_RLNG!T46+Bawana_Spot!T46</f>
        <v>17.326177936534307</v>
      </c>
      <c r="P46" s="195">
        <f t="shared" si="4"/>
        <v>-1.2061779365343064</v>
      </c>
      <c r="Q46" s="195">
        <f t="shared" si="5"/>
        <v>-4.4099999999999939</v>
      </c>
    </row>
    <row r="47" spans="1:17">
      <c r="A47" s="34" t="s">
        <v>89</v>
      </c>
      <c r="B47" s="194">
        <f>PPCL_NG!I47+PPCL_Spot!I47+GT_NG!I47+GT_Spot!I47+Bawana_NG!I47+Bawana_RLNG!I47+Bawana_Spot!I47</f>
        <v>24.860000000000003</v>
      </c>
      <c r="C47" s="194">
        <f>PPCL_NG!P47+PPCL_Spot!P47+GT_NG!P47+GT_Spot!P47+Bawana_NG!P47+Bawana_RLNG!P47+Bawana_Spot!P47</f>
        <v>26.582881707924905</v>
      </c>
      <c r="D47" s="195">
        <f t="shared" si="0"/>
        <v>-1.7228817079249019</v>
      </c>
      <c r="E47" s="194">
        <f>PPCL_NG!J47+PPCL_Spot!J47+GT_NG!J47+GT_Spot!J47+Bawana_NG!J47+Bawana_RLNG!J47+Bawana_Spot!J47</f>
        <v>12.629999999999999</v>
      </c>
      <c r="F47" s="194">
        <f>PPCL_NG!Q47+PPCL_Spot!Q47+GT_NG!Q47+GT_Spot!Q47+Bawana_NG!Q47+Bawana_RLNG!Q47+Bawana_Spot!Q47</f>
        <v>13.616989117793651</v>
      </c>
      <c r="G47" s="195">
        <f t="shared" si="1"/>
        <v>-0.98698911779365162</v>
      </c>
      <c r="H47" s="194">
        <f>PPCL_NG!K47+PPCL_Spot!K47+GT_NG!K47+GT_Spot!K47+Bawana_NG!K47+Bawana_RLNG!K47+Bawana_Spot!K47</f>
        <v>-0.08</v>
      </c>
      <c r="I47" s="194">
        <f>PPCL_NG!R47+PPCL_Spot!R47+GT_NG!R47+GT_Spot!R47+Bawana_NG!R47+Bawana_RLNG!R47+Bawana_Spot!R47</f>
        <v>2.0000000000000018E-2</v>
      </c>
      <c r="J47" s="195">
        <f t="shared" si="2"/>
        <v>-0.10000000000000002</v>
      </c>
      <c r="K47" s="194">
        <f>PPCL_NG!L47+PPCL_Spot!L47+GT_NG!L47+GT_Spot!L47+Bawana_NG!L47+Bawana_RLNG!L47+Bawana_Spot!L47</f>
        <v>3.22</v>
      </c>
      <c r="L47" s="194">
        <f>PPCL_NG!S47+PPCL_Spot!S47+GT_NG!S47+GT_Spot!S47+Bawana_NG!S47+Bawana_RLNG!S47+Bawana_Spot!S47</f>
        <v>3.6139512377471341</v>
      </c>
      <c r="M47" s="195">
        <f t="shared" si="3"/>
        <v>-0.39395123774713392</v>
      </c>
      <c r="N47" s="194">
        <f>PPCL_NG!M47+PPCL_Spot!M47+GT_NG!M47+GT_Spot!M47+Bawana_NG!M47+Bawana_RLNG!M47+Bawana_Spot!M47</f>
        <v>16.12</v>
      </c>
      <c r="O47" s="194">
        <f>PPCL_NG!T47+PPCL_Spot!T47+GT_NG!T47+GT_Spot!T47+Bawana_NG!T47+Bawana_RLNG!T47+Bawana_Spot!T47</f>
        <v>17.326177936534307</v>
      </c>
      <c r="P47" s="195">
        <f t="shared" si="4"/>
        <v>-1.2061779365343064</v>
      </c>
      <c r="Q47" s="195">
        <f t="shared" si="5"/>
        <v>-4.4099999999999939</v>
      </c>
    </row>
    <row r="48" spans="1:17">
      <c r="A48" s="34" t="s">
        <v>90</v>
      </c>
      <c r="B48" s="194">
        <f>PPCL_NG!I48+PPCL_Spot!I48+GT_NG!I48+GT_Spot!I48+Bawana_NG!I48+Bawana_RLNG!I48+Bawana_Spot!I48</f>
        <v>24.860000000000003</v>
      </c>
      <c r="C48" s="194">
        <f>PPCL_NG!P48+PPCL_Spot!P48+GT_NG!P48+GT_Spot!P48+Bawana_NG!P48+Bawana_RLNG!P48+Bawana_Spot!P48</f>
        <v>26.582881707924905</v>
      </c>
      <c r="D48" s="195">
        <f t="shared" si="0"/>
        <v>-1.7228817079249019</v>
      </c>
      <c r="E48" s="194">
        <f>PPCL_NG!J48+PPCL_Spot!J48+GT_NG!J48+GT_Spot!J48+Bawana_NG!J48+Bawana_RLNG!J48+Bawana_Spot!J48</f>
        <v>12.629999999999999</v>
      </c>
      <c r="F48" s="194">
        <f>PPCL_NG!Q48+PPCL_Spot!Q48+GT_NG!Q48+GT_Spot!Q48+Bawana_NG!Q48+Bawana_RLNG!Q48+Bawana_Spot!Q48</f>
        <v>13.616989117793651</v>
      </c>
      <c r="G48" s="195">
        <f t="shared" si="1"/>
        <v>-0.98698911779365162</v>
      </c>
      <c r="H48" s="194">
        <f>PPCL_NG!K48+PPCL_Spot!K48+GT_NG!K48+GT_Spot!K48+Bawana_NG!K48+Bawana_RLNG!K48+Bawana_Spot!K48</f>
        <v>-0.08</v>
      </c>
      <c r="I48" s="194">
        <f>PPCL_NG!R48+PPCL_Spot!R48+GT_NG!R48+GT_Spot!R48+Bawana_NG!R48+Bawana_RLNG!R48+Bawana_Spot!R48</f>
        <v>2.0000000000000018E-2</v>
      </c>
      <c r="J48" s="195">
        <f t="shared" si="2"/>
        <v>-0.10000000000000002</v>
      </c>
      <c r="K48" s="194">
        <f>PPCL_NG!L48+PPCL_Spot!L48+GT_NG!L48+GT_Spot!L48+Bawana_NG!L48+Bawana_RLNG!L48+Bawana_Spot!L48</f>
        <v>3.22</v>
      </c>
      <c r="L48" s="194">
        <f>PPCL_NG!S48+PPCL_Spot!S48+GT_NG!S48+GT_Spot!S48+Bawana_NG!S48+Bawana_RLNG!S48+Bawana_Spot!S48</f>
        <v>3.6139512377471341</v>
      </c>
      <c r="M48" s="195">
        <f t="shared" si="3"/>
        <v>-0.39395123774713392</v>
      </c>
      <c r="N48" s="194">
        <f>PPCL_NG!M48+PPCL_Spot!M48+GT_NG!M48+GT_Spot!M48+Bawana_NG!M48+Bawana_RLNG!M48+Bawana_Spot!M48</f>
        <v>16.12</v>
      </c>
      <c r="O48" s="194">
        <f>PPCL_NG!T48+PPCL_Spot!T48+GT_NG!T48+GT_Spot!T48+Bawana_NG!T48+Bawana_RLNG!T48+Bawana_Spot!T48</f>
        <v>17.326177936534307</v>
      </c>
      <c r="P48" s="195">
        <f t="shared" si="4"/>
        <v>-1.2061779365343064</v>
      </c>
      <c r="Q48" s="195">
        <f t="shared" si="5"/>
        <v>-4.4099999999999939</v>
      </c>
    </row>
    <row r="49" spans="1:17">
      <c r="A49" s="34" t="s">
        <v>91</v>
      </c>
      <c r="B49" s="194">
        <f>PPCL_NG!I49+PPCL_Spot!I49+GT_NG!I49+GT_Spot!I49+Bawana_NG!I49+Bawana_RLNG!I49+Bawana_Spot!I49</f>
        <v>24.860000000000003</v>
      </c>
      <c r="C49" s="194">
        <f>PPCL_NG!P49+PPCL_Spot!P49+GT_NG!P49+GT_Spot!P49+Bawana_NG!P49+Bawana_RLNG!P49+Bawana_Spot!P49</f>
        <v>26.582881707924905</v>
      </c>
      <c r="D49" s="195">
        <f t="shared" si="0"/>
        <v>-1.7228817079249019</v>
      </c>
      <c r="E49" s="194">
        <f>PPCL_NG!J49+PPCL_Spot!J49+GT_NG!J49+GT_Spot!J49+Bawana_NG!J49+Bawana_RLNG!J49+Bawana_Spot!J49</f>
        <v>12.629999999999999</v>
      </c>
      <c r="F49" s="194">
        <f>PPCL_NG!Q49+PPCL_Spot!Q49+GT_NG!Q49+GT_Spot!Q49+Bawana_NG!Q49+Bawana_RLNG!Q49+Bawana_Spot!Q49</f>
        <v>13.616989117793651</v>
      </c>
      <c r="G49" s="195">
        <f t="shared" si="1"/>
        <v>-0.98698911779365162</v>
      </c>
      <c r="H49" s="194">
        <f>PPCL_NG!K49+PPCL_Spot!K49+GT_NG!K49+GT_Spot!K49+Bawana_NG!K49+Bawana_RLNG!K49+Bawana_Spot!K49</f>
        <v>-0.08</v>
      </c>
      <c r="I49" s="194">
        <f>PPCL_NG!R49+PPCL_Spot!R49+GT_NG!R49+GT_Spot!R49+Bawana_NG!R49+Bawana_RLNG!R49+Bawana_Spot!R49</f>
        <v>2.0000000000000018E-2</v>
      </c>
      <c r="J49" s="195">
        <f t="shared" si="2"/>
        <v>-0.10000000000000002</v>
      </c>
      <c r="K49" s="194">
        <f>PPCL_NG!L49+PPCL_Spot!L49+GT_NG!L49+GT_Spot!L49+Bawana_NG!L49+Bawana_RLNG!L49+Bawana_Spot!L49</f>
        <v>3.22</v>
      </c>
      <c r="L49" s="194">
        <f>PPCL_NG!S49+PPCL_Spot!S49+GT_NG!S49+GT_Spot!S49+Bawana_NG!S49+Bawana_RLNG!S49+Bawana_Spot!S49</f>
        <v>3.6139512377471341</v>
      </c>
      <c r="M49" s="195">
        <f t="shared" si="3"/>
        <v>-0.39395123774713392</v>
      </c>
      <c r="N49" s="194">
        <f>PPCL_NG!M49+PPCL_Spot!M49+GT_NG!M49+GT_Spot!M49+Bawana_NG!M49+Bawana_RLNG!M49+Bawana_Spot!M49</f>
        <v>16.12</v>
      </c>
      <c r="O49" s="194">
        <f>PPCL_NG!T49+PPCL_Spot!T49+GT_NG!T49+GT_Spot!T49+Bawana_NG!T49+Bawana_RLNG!T49+Bawana_Spot!T49</f>
        <v>17.326177936534307</v>
      </c>
      <c r="P49" s="195">
        <f t="shared" si="4"/>
        <v>-1.2061779365343064</v>
      </c>
      <c r="Q49" s="195">
        <f t="shared" si="5"/>
        <v>-4.4099999999999939</v>
      </c>
    </row>
    <row r="50" spans="1:17">
      <c r="A50" s="34" t="s">
        <v>92</v>
      </c>
      <c r="B50" s="194">
        <f>PPCL_NG!I50+PPCL_Spot!I50+GT_NG!I50+GT_Spot!I50+Bawana_NG!I50+Bawana_RLNG!I50+Bawana_Spot!I50</f>
        <v>24.860000000000003</v>
      </c>
      <c r="C50" s="194">
        <f>PPCL_NG!P50+PPCL_Spot!P50+GT_NG!P50+GT_Spot!P50+Bawana_NG!P50+Bawana_RLNG!P50+Bawana_Spot!P50</f>
        <v>26.582881707924905</v>
      </c>
      <c r="D50" s="195">
        <f t="shared" si="0"/>
        <v>-1.7228817079249019</v>
      </c>
      <c r="E50" s="194">
        <f>PPCL_NG!J50+PPCL_Spot!J50+GT_NG!J50+GT_Spot!J50+Bawana_NG!J50+Bawana_RLNG!J50+Bawana_Spot!J50</f>
        <v>12.629999999999999</v>
      </c>
      <c r="F50" s="194">
        <f>PPCL_NG!Q50+PPCL_Spot!Q50+GT_NG!Q50+GT_Spot!Q50+Bawana_NG!Q50+Bawana_RLNG!Q50+Bawana_Spot!Q50</f>
        <v>13.616989117793651</v>
      </c>
      <c r="G50" s="195">
        <f t="shared" si="1"/>
        <v>-0.98698911779365162</v>
      </c>
      <c r="H50" s="194">
        <f>PPCL_NG!K50+PPCL_Spot!K50+GT_NG!K50+GT_Spot!K50+Bawana_NG!K50+Bawana_RLNG!K50+Bawana_Spot!K50</f>
        <v>-0.08</v>
      </c>
      <c r="I50" s="194">
        <f>PPCL_NG!R50+PPCL_Spot!R50+GT_NG!R50+GT_Spot!R50+Bawana_NG!R50+Bawana_RLNG!R50+Bawana_Spot!R50</f>
        <v>2.0000000000000018E-2</v>
      </c>
      <c r="J50" s="195">
        <f t="shared" si="2"/>
        <v>-0.10000000000000002</v>
      </c>
      <c r="K50" s="194">
        <f>PPCL_NG!L50+PPCL_Spot!L50+GT_NG!L50+GT_Spot!L50+Bawana_NG!L50+Bawana_RLNG!L50+Bawana_Spot!L50</f>
        <v>3.22</v>
      </c>
      <c r="L50" s="194">
        <f>PPCL_NG!S50+PPCL_Spot!S50+GT_NG!S50+GT_Spot!S50+Bawana_NG!S50+Bawana_RLNG!S50+Bawana_Spot!S50</f>
        <v>3.6139512377471341</v>
      </c>
      <c r="M50" s="195">
        <f t="shared" si="3"/>
        <v>-0.39395123774713392</v>
      </c>
      <c r="N50" s="194">
        <f>PPCL_NG!M50+PPCL_Spot!M50+GT_NG!M50+GT_Spot!M50+Bawana_NG!M50+Bawana_RLNG!M50+Bawana_Spot!M50</f>
        <v>16.12</v>
      </c>
      <c r="O50" s="194">
        <f>PPCL_NG!T50+PPCL_Spot!T50+GT_NG!T50+GT_Spot!T50+Bawana_NG!T50+Bawana_RLNG!T50+Bawana_Spot!T50</f>
        <v>17.326177936534307</v>
      </c>
      <c r="P50" s="195">
        <f t="shared" si="4"/>
        <v>-1.2061779365343064</v>
      </c>
      <c r="Q50" s="195">
        <f t="shared" si="5"/>
        <v>-4.4099999999999939</v>
      </c>
    </row>
    <row r="51" spans="1:17">
      <c r="A51" s="34" t="s">
        <v>93</v>
      </c>
      <c r="B51" s="194">
        <f>PPCL_NG!I51+PPCL_Spot!I51+GT_NG!I51+GT_Spot!I51+Bawana_NG!I51+Bawana_RLNG!I51+Bawana_Spot!I51</f>
        <v>56.2</v>
      </c>
      <c r="C51" s="194">
        <f>PPCL_NG!P51+PPCL_Spot!P51+GT_NG!P51+GT_Spot!P51+Bawana_NG!P51+Bawana_RLNG!P51+Bawana_Spot!P51</f>
        <v>56.247881707924904</v>
      </c>
      <c r="D51" s="195">
        <f t="shared" si="0"/>
        <v>-4.7881707924901207E-2</v>
      </c>
      <c r="E51" s="194">
        <f>PPCL_NG!J51+PPCL_Spot!J51+GT_NG!J51+GT_Spot!J51+Bawana_NG!J51+Bawana_RLNG!J51+Bawana_Spot!J51</f>
        <v>13.399999999999999</v>
      </c>
      <c r="F51" s="194">
        <f>PPCL_NG!Q51+PPCL_Spot!Q51+GT_NG!Q51+GT_Spot!Q51+Bawana_NG!Q51+Bawana_RLNG!Q51+Bawana_Spot!Q51</f>
        <v>13.42448911779365</v>
      </c>
      <c r="G51" s="195">
        <f t="shared" si="1"/>
        <v>-2.4489117793651261E-2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3.5300000000000002</v>
      </c>
      <c r="L51" s="194">
        <f>PPCL_NG!S51+PPCL_Spot!S51+GT_NG!S51+GT_Spot!S51+Bawana_NG!S51+Bawana_RLNG!S51+Bawana_Spot!S51</f>
        <v>3.536451237747134</v>
      </c>
      <c r="M51" s="195">
        <f t="shared" si="3"/>
        <v>-6.4512377471337423E-3</v>
      </c>
      <c r="N51" s="194">
        <f>PPCL_NG!M51+PPCL_Spot!M51+GT_NG!M51+GT_Spot!M51+Bawana_NG!M51+Bawana_RLNG!M51+Bawana_Spot!M51</f>
        <v>17.060000000000002</v>
      </c>
      <c r="O51" s="194">
        <f>PPCL_NG!T51+PPCL_Spot!T51+GT_NG!T51+GT_Spot!T51+Bawana_NG!T51+Bawana_RLNG!T51+Bawana_Spot!T51</f>
        <v>17.091177936534308</v>
      </c>
      <c r="P51" s="195">
        <f t="shared" si="4"/>
        <v>-3.1177936534305672E-2</v>
      </c>
      <c r="Q51" s="195">
        <f t="shared" si="5"/>
        <v>-0.10999999999999188</v>
      </c>
    </row>
    <row r="52" spans="1:17">
      <c r="A52" s="34" t="s">
        <v>94</v>
      </c>
      <c r="B52" s="194">
        <f>PPCL_NG!I52+PPCL_Spot!I52+GT_NG!I52+GT_Spot!I52+Bawana_NG!I52+Bawana_RLNG!I52+Bawana_Spot!I52</f>
        <v>56.2</v>
      </c>
      <c r="C52" s="194">
        <f>PPCL_NG!P52+PPCL_Spot!P52+GT_NG!P52+GT_Spot!P52+Bawana_NG!P52+Bawana_RLNG!P52+Bawana_Spot!P52</f>
        <v>56.247881707924904</v>
      </c>
      <c r="D52" s="195">
        <f t="shared" si="0"/>
        <v>-4.7881707924901207E-2</v>
      </c>
      <c r="E52" s="194">
        <f>PPCL_NG!J52+PPCL_Spot!J52+GT_NG!J52+GT_Spot!J52+Bawana_NG!J52+Bawana_RLNG!J52+Bawana_Spot!J52</f>
        <v>13.399999999999999</v>
      </c>
      <c r="F52" s="194">
        <f>PPCL_NG!Q52+PPCL_Spot!Q52+GT_NG!Q52+GT_Spot!Q52+Bawana_NG!Q52+Bawana_RLNG!Q52+Bawana_Spot!Q52</f>
        <v>13.42448911779365</v>
      </c>
      <c r="G52" s="195">
        <f t="shared" si="1"/>
        <v>-2.4489117793651261E-2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3.5300000000000002</v>
      </c>
      <c r="L52" s="194">
        <f>PPCL_NG!S52+PPCL_Spot!S52+GT_NG!S52+GT_Spot!S52+Bawana_NG!S52+Bawana_RLNG!S52+Bawana_Spot!S52</f>
        <v>3.536451237747134</v>
      </c>
      <c r="M52" s="195">
        <f t="shared" si="3"/>
        <v>-6.4512377471337423E-3</v>
      </c>
      <c r="N52" s="194">
        <f>PPCL_NG!M52+PPCL_Spot!M52+GT_NG!M52+GT_Spot!M52+Bawana_NG!M52+Bawana_RLNG!M52+Bawana_Spot!M52</f>
        <v>17.060000000000002</v>
      </c>
      <c r="O52" s="194">
        <f>PPCL_NG!T52+PPCL_Spot!T52+GT_NG!T52+GT_Spot!T52+Bawana_NG!T52+Bawana_RLNG!T52+Bawana_Spot!T52</f>
        <v>17.091177936534308</v>
      </c>
      <c r="P52" s="195">
        <f t="shared" si="4"/>
        <v>-3.1177936534305672E-2</v>
      </c>
      <c r="Q52" s="195">
        <f t="shared" si="5"/>
        <v>-0.10999999999999188</v>
      </c>
    </row>
    <row r="53" spans="1:17">
      <c r="A53" s="34" t="s">
        <v>95</v>
      </c>
      <c r="B53" s="194">
        <f>PPCL_NG!I53+PPCL_Spot!I53+GT_NG!I53+GT_Spot!I53+Bawana_NG!I53+Bawana_RLNG!I53+Bawana_Spot!I53</f>
        <v>56.2</v>
      </c>
      <c r="C53" s="194">
        <f>PPCL_NG!P53+PPCL_Spot!P53+GT_NG!P53+GT_Spot!P53+Bawana_NG!P53+Bawana_RLNG!P53+Bawana_Spot!P53</f>
        <v>56.247881707924904</v>
      </c>
      <c r="D53" s="195">
        <f t="shared" si="0"/>
        <v>-4.7881707924901207E-2</v>
      </c>
      <c r="E53" s="194">
        <f>PPCL_NG!J53+PPCL_Spot!J53+GT_NG!J53+GT_Spot!J53+Bawana_NG!J53+Bawana_RLNG!J53+Bawana_Spot!J53</f>
        <v>13.399999999999999</v>
      </c>
      <c r="F53" s="194">
        <f>PPCL_NG!Q53+PPCL_Spot!Q53+GT_NG!Q53+GT_Spot!Q53+Bawana_NG!Q53+Bawana_RLNG!Q53+Bawana_Spot!Q53</f>
        <v>13.42448911779365</v>
      </c>
      <c r="G53" s="195">
        <f t="shared" si="1"/>
        <v>-2.4489117793651261E-2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3.5300000000000002</v>
      </c>
      <c r="L53" s="194">
        <f>PPCL_NG!S53+PPCL_Spot!S53+GT_NG!S53+GT_Spot!S53+Bawana_NG!S53+Bawana_RLNG!S53+Bawana_Spot!S53</f>
        <v>3.536451237747134</v>
      </c>
      <c r="M53" s="195">
        <f t="shared" si="3"/>
        <v>-6.4512377471337423E-3</v>
      </c>
      <c r="N53" s="194">
        <f>PPCL_NG!M53+PPCL_Spot!M53+GT_NG!M53+GT_Spot!M53+Bawana_NG!M53+Bawana_RLNG!M53+Bawana_Spot!M53</f>
        <v>17.060000000000002</v>
      </c>
      <c r="O53" s="194">
        <f>PPCL_NG!T53+PPCL_Spot!T53+GT_NG!T53+GT_Spot!T53+Bawana_NG!T53+Bawana_RLNG!T53+Bawana_Spot!T53</f>
        <v>17.091177936534308</v>
      </c>
      <c r="P53" s="195">
        <f t="shared" si="4"/>
        <v>-3.1177936534305672E-2</v>
      </c>
      <c r="Q53" s="195">
        <f t="shared" si="5"/>
        <v>-0.10999999999999188</v>
      </c>
    </row>
    <row r="54" spans="1:17">
      <c r="A54" s="34" t="s">
        <v>96</v>
      </c>
      <c r="B54" s="194">
        <f>PPCL_NG!I54+PPCL_Spot!I54+GT_NG!I54+GT_Spot!I54+Bawana_NG!I54+Bawana_RLNG!I54+Bawana_Spot!I54</f>
        <v>56.2</v>
      </c>
      <c r="C54" s="194">
        <f>PPCL_NG!P54+PPCL_Spot!P54+GT_NG!P54+GT_Spot!P54+Bawana_NG!P54+Bawana_RLNG!P54+Bawana_Spot!P54</f>
        <v>56.247881707924904</v>
      </c>
      <c r="D54" s="195">
        <f t="shared" si="0"/>
        <v>-4.7881707924901207E-2</v>
      </c>
      <c r="E54" s="194">
        <f>PPCL_NG!J54+PPCL_Spot!J54+GT_NG!J54+GT_Spot!J54+Bawana_NG!J54+Bawana_RLNG!J54+Bawana_Spot!J54</f>
        <v>13.399999999999999</v>
      </c>
      <c r="F54" s="194">
        <f>PPCL_NG!Q54+PPCL_Spot!Q54+GT_NG!Q54+GT_Spot!Q54+Bawana_NG!Q54+Bawana_RLNG!Q54+Bawana_Spot!Q54</f>
        <v>13.42448911779365</v>
      </c>
      <c r="G54" s="195">
        <f t="shared" si="1"/>
        <v>-2.4489117793651261E-2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3.5300000000000002</v>
      </c>
      <c r="L54" s="194">
        <f>PPCL_NG!S54+PPCL_Spot!S54+GT_NG!S54+GT_Spot!S54+Bawana_NG!S54+Bawana_RLNG!S54+Bawana_Spot!S54</f>
        <v>3.536451237747134</v>
      </c>
      <c r="M54" s="195">
        <f t="shared" si="3"/>
        <v>-6.4512377471337423E-3</v>
      </c>
      <c r="N54" s="194">
        <f>PPCL_NG!M54+PPCL_Spot!M54+GT_NG!M54+GT_Spot!M54+Bawana_NG!M54+Bawana_RLNG!M54+Bawana_Spot!M54</f>
        <v>17.060000000000002</v>
      </c>
      <c r="O54" s="194">
        <f>PPCL_NG!T54+PPCL_Spot!T54+GT_NG!T54+GT_Spot!T54+Bawana_NG!T54+Bawana_RLNG!T54+Bawana_Spot!T54</f>
        <v>17.091177936534308</v>
      </c>
      <c r="P54" s="195">
        <f t="shared" si="4"/>
        <v>-3.1177936534305672E-2</v>
      </c>
      <c r="Q54" s="195">
        <f t="shared" si="5"/>
        <v>-0.10999999999999188</v>
      </c>
    </row>
    <row r="55" spans="1:17">
      <c r="A55" s="34" t="s">
        <v>97</v>
      </c>
      <c r="B55" s="194">
        <f>PPCL_NG!I55+PPCL_Spot!I55+GT_NG!I55+GT_Spot!I55+Bawana_NG!I55+Bawana_RLNG!I55+Bawana_Spot!I55</f>
        <v>56.2</v>
      </c>
      <c r="C55" s="194">
        <f>PPCL_NG!P55+PPCL_Spot!P55+GT_NG!P55+GT_Spot!P55+Bawana_NG!P55+Bawana_RLNG!P55+Bawana_Spot!P55</f>
        <v>56.247881707924904</v>
      </c>
      <c r="D55" s="195">
        <f t="shared" si="0"/>
        <v>-4.7881707924901207E-2</v>
      </c>
      <c r="E55" s="194">
        <f>PPCL_NG!J55+PPCL_Spot!J55+GT_NG!J55+GT_Spot!J55+Bawana_NG!J55+Bawana_RLNG!J55+Bawana_Spot!J55</f>
        <v>13.399999999999999</v>
      </c>
      <c r="F55" s="194">
        <f>PPCL_NG!Q55+PPCL_Spot!Q55+GT_NG!Q55+GT_Spot!Q55+Bawana_NG!Q55+Bawana_RLNG!Q55+Bawana_Spot!Q55</f>
        <v>13.42448911779365</v>
      </c>
      <c r="G55" s="195">
        <f t="shared" si="1"/>
        <v>-2.4489117793651261E-2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3.5300000000000002</v>
      </c>
      <c r="L55" s="194">
        <f>PPCL_NG!S55+PPCL_Spot!S55+GT_NG!S55+GT_Spot!S55+Bawana_NG!S55+Bawana_RLNG!S55+Bawana_Spot!S55</f>
        <v>3.536451237747134</v>
      </c>
      <c r="M55" s="195">
        <f t="shared" si="3"/>
        <v>-6.4512377471337423E-3</v>
      </c>
      <c r="N55" s="194">
        <f>PPCL_NG!M55+PPCL_Spot!M55+GT_NG!M55+GT_Spot!M55+Bawana_NG!M55+Bawana_RLNG!M55+Bawana_Spot!M55</f>
        <v>17.060000000000002</v>
      </c>
      <c r="O55" s="194">
        <f>PPCL_NG!T55+PPCL_Spot!T55+GT_NG!T55+GT_Spot!T55+Bawana_NG!T55+Bawana_RLNG!T55+Bawana_Spot!T55</f>
        <v>17.091177936534308</v>
      </c>
      <c r="P55" s="195">
        <f t="shared" si="4"/>
        <v>-3.1177936534305672E-2</v>
      </c>
      <c r="Q55" s="195">
        <f t="shared" si="5"/>
        <v>-0.10999999999999188</v>
      </c>
    </row>
    <row r="56" spans="1:17">
      <c r="A56" s="34" t="s">
        <v>98</v>
      </c>
      <c r="B56" s="194">
        <f>PPCL_NG!I56+PPCL_Spot!I56+GT_NG!I56+GT_Spot!I56+Bawana_NG!I56+Bawana_RLNG!I56+Bawana_Spot!I56</f>
        <v>56.2</v>
      </c>
      <c r="C56" s="194">
        <f>PPCL_NG!P56+PPCL_Spot!P56+GT_NG!P56+GT_Spot!P56+Bawana_NG!P56+Bawana_RLNG!P56+Bawana_Spot!P56</f>
        <v>56.247881707924904</v>
      </c>
      <c r="D56" s="195">
        <f t="shared" si="0"/>
        <v>-4.7881707924901207E-2</v>
      </c>
      <c r="E56" s="194">
        <f>PPCL_NG!J56+PPCL_Spot!J56+GT_NG!J56+GT_Spot!J56+Bawana_NG!J56+Bawana_RLNG!J56+Bawana_Spot!J56</f>
        <v>13.399999999999999</v>
      </c>
      <c r="F56" s="194">
        <f>PPCL_NG!Q56+PPCL_Spot!Q56+GT_NG!Q56+GT_Spot!Q56+Bawana_NG!Q56+Bawana_RLNG!Q56+Bawana_Spot!Q56</f>
        <v>13.42448911779365</v>
      </c>
      <c r="G56" s="195">
        <f t="shared" si="1"/>
        <v>-2.4489117793651261E-2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3.5300000000000002</v>
      </c>
      <c r="L56" s="194">
        <f>PPCL_NG!S56+PPCL_Spot!S56+GT_NG!S56+GT_Spot!S56+Bawana_NG!S56+Bawana_RLNG!S56+Bawana_Spot!S56</f>
        <v>3.536451237747134</v>
      </c>
      <c r="M56" s="195">
        <f t="shared" si="3"/>
        <v>-6.4512377471337423E-3</v>
      </c>
      <c r="N56" s="194">
        <f>PPCL_NG!M56+PPCL_Spot!M56+GT_NG!M56+GT_Spot!M56+Bawana_NG!M56+Bawana_RLNG!M56+Bawana_Spot!M56</f>
        <v>17.060000000000002</v>
      </c>
      <c r="O56" s="194">
        <f>PPCL_NG!T56+PPCL_Spot!T56+GT_NG!T56+GT_Spot!T56+Bawana_NG!T56+Bawana_RLNG!T56+Bawana_Spot!T56</f>
        <v>17.091177936534308</v>
      </c>
      <c r="P56" s="195">
        <f t="shared" si="4"/>
        <v>-3.1177936534305672E-2</v>
      </c>
      <c r="Q56" s="195">
        <f t="shared" si="5"/>
        <v>-0.10999999999999188</v>
      </c>
    </row>
    <row r="57" spans="1:17">
      <c r="A57" s="34" t="s">
        <v>99</v>
      </c>
      <c r="B57" s="194">
        <f>PPCL_NG!I57+PPCL_Spot!I57+GT_NG!I57+GT_Spot!I57+Bawana_NG!I57+Bawana_RLNG!I57+Bawana_Spot!I57</f>
        <v>56.2</v>
      </c>
      <c r="C57" s="194">
        <f>PPCL_NG!P57+PPCL_Spot!P57+GT_NG!P57+GT_Spot!P57+Bawana_NG!P57+Bawana_RLNG!P57+Bawana_Spot!P57</f>
        <v>56.247881707924904</v>
      </c>
      <c r="D57" s="195">
        <f t="shared" si="0"/>
        <v>-4.7881707924901207E-2</v>
      </c>
      <c r="E57" s="194">
        <f>PPCL_NG!J57+PPCL_Spot!J57+GT_NG!J57+GT_Spot!J57+Bawana_NG!J57+Bawana_RLNG!J57+Bawana_Spot!J57</f>
        <v>13.399999999999999</v>
      </c>
      <c r="F57" s="194">
        <f>PPCL_NG!Q57+PPCL_Spot!Q57+GT_NG!Q57+GT_Spot!Q57+Bawana_NG!Q57+Bawana_RLNG!Q57+Bawana_Spot!Q57</f>
        <v>13.42448911779365</v>
      </c>
      <c r="G57" s="195">
        <f t="shared" si="1"/>
        <v>-2.4489117793651261E-2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3.5300000000000002</v>
      </c>
      <c r="L57" s="194">
        <f>PPCL_NG!S57+PPCL_Spot!S57+GT_NG!S57+GT_Spot!S57+Bawana_NG!S57+Bawana_RLNG!S57+Bawana_Spot!S57</f>
        <v>3.536451237747134</v>
      </c>
      <c r="M57" s="195">
        <f t="shared" si="3"/>
        <v>-6.4512377471337423E-3</v>
      </c>
      <c r="N57" s="194">
        <f>PPCL_NG!M57+PPCL_Spot!M57+GT_NG!M57+GT_Spot!M57+Bawana_NG!M57+Bawana_RLNG!M57+Bawana_Spot!M57</f>
        <v>17.060000000000002</v>
      </c>
      <c r="O57" s="194">
        <f>PPCL_NG!T57+PPCL_Spot!T57+GT_NG!T57+GT_Spot!T57+Bawana_NG!T57+Bawana_RLNG!T57+Bawana_Spot!T57</f>
        <v>17.091177936534308</v>
      </c>
      <c r="P57" s="195">
        <f t="shared" si="4"/>
        <v>-3.1177936534305672E-2</v>
      </c>
      <c r="Q57" s="195">
        <f t="shared" si="5"/>
        <v>-0.10999999999999188</v>
      </c>
    </row>
    <row r="58" spans="1:17">
      <c r="A58" s="34" t="s">
        <v>100</v>
      </c>
      <c r="B58" s="194">
        <f>PPCL_NG!I58+PPCL_Spot!I58+GT_NG!I58+GT_Spot!I58+Bawana_NG!I58+Bawana_RLNG!I58+Bawana_Spot!I58</f>
        <v>56.2</v>
      </c>
      <c r="C58" s="194">
        <f>PPCL_NG!P58+PPCL_Spot!P58+GT_NG!P58+GT_Spot!P58+Bawana_NG!P58+Bawana_RLNG!P58+Bawana_Spot!P58</f>
        <v>56.247881707924904</v>
      </c>
      <c r="D58" s="195">
        <f t="shared" si="0"/>
        <v>-4.7881707924901207E-2</v>
      </c>
      <c r="E58" s="194">
        <f>PPCL_NG!J58+PPCL_Spot!J58+GT_NG!J58+GT_Spot!J58+Bawana_NG!J58+Bawana_RLNG!J58+Bawana_Spot!J58</f>
        <v>13.399999999999999</v>
      </c>
      <c r="F58" s="194">
        <f>PPCL_NG!Q58+PPCL_Spot!Q58+GT_NG!Q58+GT_Spot!Q58+Bawana_NG!Q58+Bawana_RLNG!Q58+Bawana_Spot!Q58</f>
        <v>13.42448911779365</v>
      </c>
      <c r="G58" s="195">
        <f t="shared" si="1"/>
        <v>-2.4489117793651261E-2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3.5300000000000002</v>
      </c>
      <c r="L58" s="194">
        <f>PPCL_NG!S58+PPCL_Spot!S58+GT_NG!S58+GT_Spot!S58+Bawana_NG!S58+Bawana_RLNG!S58+Bawana_Spot!S58</f>
        <v>3.536451237747134</v>
      </c>
      <c r="M58" s="195">
        <f t="shared" si="3"/>
        <v>-6.4512377471337423E-3</v>
      </c>
      <c r="N58" s="194">
        <f>PPCL_NG!M58+PPCL_Spot!M58+GT_NG!M58+GT_Spot!M58+Bawana_NG!M58+Bawana_RLNG!M58+Bawana_Spot!M58</f>
        <v>17.060000000000002</v>
      </c>
      <c r="O58" s="194">
        <f>PPCL_NG!T58+PPCL_Spot!T58+GT_NG!T58+GT_Spot!T58+Bawana_NG!T58+Bawana_RLNG!T58+Bawana_Spot!T58</f>
        <v>17.091177936534308</v>
      </c>
      <c r="P58" s="195">
        <f t="shared" si="4"/>
        <v>-3.1177936534305672E-2</v>
      </c>
      <c r="Q58" s="195">
        <f t="shared" si="5"/>
        <v>-0.10999999999999188</v>
      </c>
    </row>
    <row r="59" spans="1:17">
      <c r="A59" s="34" t="s">
        <v>101</v>
      </c>
      <c r="B59" s="194">
        <f>PPCL_NG!I59+PPCL_Spot!I59+GT_NG!I59+GT_Spot!I59+Bawana_NG!I59+Bawana_RLNG!I59+Bawana_Spot!I59</f>
        <v>55.4</v>
      </c>
      <c r="C59" s="194">
        <f>PPCL_NG!P59+PPCL_Spot!P59+GT_NG!P59+GT_Spot!P59+Bawana_NG!P59+Bawana_RLNG!P59+Bawana_Spot!P59</f>
        <v>55.430534088957579</v>
      </c>
      <c r="D59" s="195">
        <f t="shared" si="0"/>
        <v>-3.0534088957580252E-2</v>
      </c>
      <c r="E59" s="194">
        <f>PPCL_NG!J59+PPCL_Spot!J59+GT_NG!J59+GT_Spot!J59+Bawana_NG!J59+Bawana_RLNG!J59+Bawana_Spot!J59</f>
        <v>12.94</v>
      </c>
      <c r="F59" s="194">
        <f>PPCL_NG!Q59+PPCL_Spot!Q59+GT_NG!Q59+GT_Spot!Q59+Bawana_NG!Q59+Bawana_RLNG!Q59+Bawana_Spot!Q59</f>
        <v>12.955555555555554</v>
      </c>
      <c r="G59" s="195">
        <f t="shared" si="1"/>
        <v>-1.5555555555554434E-2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3.41</v>
      </c>
      <c r="L59" s="194">
        <f>PPCL_NG!S59+PPCL_Spot!S59+GT_NG!S59+GT_Spot!S59+Bawana_NG!S59+Bawana_RLNG!S59+Bawana_Spot!S59</f>
        <v>3.4140992615490293</v>
      </c>
      <c r="M59" s="195">
        <f t="shared" si="3"/>
        <v>-4.0992615490291762E-3</v>
      </c>
      <c r="N59" s="194">
        <f>PPCL_NG!M59+PPCL_Spot!M59+GT_NG!M59+GT_Spot!M59+Bawana_NG!M59+Bawana_RLNG!M59+Bawana_Spot!M59</f>
        <v>16.48</v>
      </c>
      <c r="O59" s="194">
        <f>PPCL_NG!T59+PPCL_Spot!T59+GT_NG!T59+GT_Spot!T59+Bawana_NG!T59+Bawana_RLNG!T59+Bawana_Spot!T59</f>
        <v>16.499811093937833</v>
      </c>
      <c r="P59" s="195">
        <f t="shared" si="4"/>
        <v>-1.9811093937832425E-2</v>
      </c>
      <c r="Q59" s="195">
        <f t="shared" si="5"/>
        <v>-6.9999999999996287E-2</v>
      </c>
    </row>
    <row r="60" spans="1:17">
      <c r="A60" s="34" t="s">
        <v>102</v>
      </c>
      <c r="B60" s="194">
        <f>PPCL_NG!I60+PPCL_Spot!I60+GT_NG!I60+GT_Spot!I60+Bawana_NG!I60+Bawana_RLNG!I60+Bawana_Spot!I60</f>
        <v>55.4</v>
      </c>
      <c r="C60" s="194">
        <f>PPCL_NG!P60+PPCL_Spot!P60+GT_NG!P60+GT_Spot!P60+Bawana_NG!P60+Bawana_RLNG!P60+Bawana_Spot!P60</f>
        <v>55.430534088957579</v>
      </c>
      <c r="D60" s="195">
        <f t="shared" si="0"/>
        <v>-3.0534088957580252E-2</v>
      </c>
      <c r="E60" s="194">
        <f>PPCL_NG!J60+PPCL_Spot!J60+GT_NG!J60+GT_Spot!J60+Bawana_NG!J60+Bawana_RLNG!J60+Bawana_Spot!J60</f>
        <v>12.94</v>
      </c>
      <c r="F60" s="194">
        <f>PPCL_NG!Q60+PPCL_Spot!Q60+GT_NG!Q60+GT_Spot!Q60+Bawana_NG!Q60+Bawana_RLNG!Q60+Bawana_Spot!Q60</f>
        <v>12.955555555555554</v>
      </c>
      <c r="G60" s="195">
        <f t="shared" si="1"/>
        <v>-1.5555555555554434E-2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3.41</v>
      </c>
      <c r="L60" s="194">
        <f>PPCL_NG!S60+PPCL_Spot!S60+GT_NG!S60+GT_Spot!S60+Bawana_NG!S60+Bawana_RLNG!S60+Bawana_Spot!S60</f>
        <v>3.4140992615490293</v>
      </c>
      <c r="M60" s="195">
        <f t="shared" si="3"/>
        <v>-4.0992615490291762E-3</v>
      </c>
      <c r="N60" s="194">
        <f>PPCL_NG!M60+PPCL_Spot!M60+GT_NG!M60+GT_Spot!M60+Bawana_NG!M60+Bawana_RLNG!M60+Bawana_Spot!M60</f>
        <v>16.48</v>
      </c>
      <c r="O60" s="194">
        <f>PPCL_NG!T60+PPCL_Spot!T60+GT_NG!T60+GT_Spot!T60+Bawana_NG!T60+Bawana_RLNG!T60+Bawana_Spot!T60</f>
        <v>16.499811093937833</v>
      </c>
      <c r="P60" s="195">
        <f t="shared" si="4"/>
        <v>-1.9811093937832425E-2</v>
      </c>
      <c r="Q60" s="195">
        <f t="shared" si="5"/>
        <v>-6.9999999999996287E-2</v>
      </c>
    </row>
    <row r="61" spans="1:17">
      <c r="A61" s="34" t="s">
        <v>103</v>
      </c>
      <c r="B61" s="194">
        <f>PPCL_NG!I61+PPCL_Spot!I61+GT_NG!I61+GT_Spot!I61+Bawana_NG!I61+Bawana_RLNG!I61+Bawana_Spot!I61</f>
        <v>55.4</v>
      </c>
      <c r="C61" s="194">
        <f>PPCL_NG!P61+PPCL_Spot!P61+GT_NG!P61+GT_Spot!P61+Bawana_NG!P61+Bawana_RLNG!P61+Bawana_Spot!P61</f>
        <v>55.430534088957579</v>
      </c>
      <c r="D61" s="195">
        <f t="shared" si="0"/>
        <v>-3.0534088957580252E-2</v>
      </c>
      <c r="E61" s="194">
        <f>PPCL_NG!J61+PPCL_Spot!J61+GT_NG!J61+GT_Spot!J61+Bawana_NG!J61+Bawana_RLNG!J61+Bawana_Spot!J61</f>
        <v>12.94</v>
      </c>
      <c r="F61" s="194">
        <f>PPCL_NG!Q61+PPCL_Spot!Q61+GT_NG!Q61+GT_Spot!Q61+Bawana_NG!Q61+Bawana_RLNG!Q61+Bawana_Spot!Q61</f>
        <v>12.955555555555554</v>
      </c>
      <c r="G61" s="195">
        <f t="shared" si="1"/>
        <v>-1.5555555555554434E-2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3.41</v>
      </c>
      <c r="L61" s="194">
        <f>PPCL_NG!S61+PPCL_Spot!S61+GT_NG!S61+GT_Spot!S61+Bawana_NG!S61+Bawana_RLNG!S61+Bawana_Spot!S61</f>
        <v>3.4140992615490293</v>
      </c>
      <c r="M61" s="195">
        <f t="shared" si="3"/>
        <v>-4.0992615490291762E-3</v>
      </c>
      <c r="N61" s="194">
        <f>PPCL_NG!M61+PPCL_Spot!M61+GT_NG!M61+GT_Spot!M61+Bawana_NG!M61+Bawana_RLNG!M61+Bawana_Spot!M61</f>
        <v>16.48</v>
      </c>
      <c r="O61" s="194">
        <f>PPCL_NG!T61+PPCL_Spot!T61+GT_NG!T61+GT_Spot!T61+Bawana_NG!T61+Bawana_RLNG!T61+Bawana_Spot!T61</f>
        <v>16.499811093937833</v>
      </c>
      <c r="P61" s="195">
        <f t="shared" si="4"/>
        <v>-1.9811093937832425E-2</v>
      </c>
      <c r="Q61" s="195">
        <f t="shared" si="5"/>
        <v>-6.9999999999996287E-2</v>
      </c>
    </row>
    <row r="62" spans="1:17">
      <c r="A62" s="34" t="s">
        <v>104</v>
      </c>
      <c r="B62" s="194">
        <f>PPCL_NG!I62+PPCL_Spot!I62+GT_NG!I62+GT_Spot!I62+Bawana_NG!I62+Bawana_RLNG!I62+Bawana_Spot!I62</f>
        <v>55.4</v>
      </c>
      <c r="C62" s="194">
        <f>PPCL_NG!P62+PPCL_Spot!P62+GT_NG!P62+GT_Spot!P62+Bawana_NG!P62+Bawana_RLNG!P62+Bawana_Spot!P62</f>
        <v>55.430534088957579</v>
      </c>
      <c r="D62" s="195">
        <f t="shared" si="0"/>
        <v>-3.0534088957580252E-2</v>
      </c>
      <c r="E62" s="194">
        <f>PPCL_NG!J62+PPCL_Spot!J62+GT_NG!J62+GT_Spot!J62+Bawana_NG!J62+Bawana_RLNG!J62+Bawana_Spot!J62</f>
        <v>12.94</v>
      </c>
      <c r="F62" s="194">
        <f>PPCL_NG!Q62+PPCL_Spot!Q62+GT_NG!Q62+GT_Spot!Q62+Bawana_NG!Q62+Bawana_RLNG!Q62+Bawana_Spot!Q62</f>
        <v>12.955555555555554</v>
      </c>
      <c r="G62" s="195">
        <f t="shared" si="1"/>
        <v>-1.5555555555554434E-2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3.41</v>
      </c>
      <c r="L62" s="194">
        <f>PPCL_NG!S62+PPCL_Spot!S62+GT_NG!S62+GT_Spot!S62+Bawana_NG!S62+Bawana_RLNG!S62+Bawana_Spot!S62</f>
        <v>3.4140992615490293</v>
      </c>
      <c r="M62" s="195">
        <f t="shared" si="3"/>
        <v>-4.0992615490291762E-3</v>
      </c>
      <c r="N62" s="194">
        <f>PPCL_NG!M62+PPCL_Spot!M62+GT_NG!M62+GT_Spot!M62+Bawana_NG!M62+Bawana_RLNG!M62+Bawana_Spot!M62</f>
        <v>16.48</v>
      </c>
      <c r="O62" s="194">
        <f>PPCL_NG!T62+PPCL_Spot!T62+GT_NG!T62+GT_Spot!T62+Bawana_NG!T62+Bawana_RLNG!T62+Bawana_Spot!T62</f>
        <v>16.499811093937833</v>
      </c>
      <c r="P62" s="195">
        <f t="shared" si="4"/>
        <v>-1.9811093937832425E-2</v>
      </c>
      <c r="Q62" s="195">
        <f t="shared" si="5"/>
        <v>-6.9999999999996287E-2</v>
      </c>
    </row>
    <row r="63" spans="1:17">
      <c r="A63" s="34" t="s">
        <v>105</v>
      </c>
      <c r="B63" s="194">
        <f>PPCL_NG!I63+PPCL_Spot!I63+GT_NG!I63+GT_Spot!I63+Bawana_NG!I63+Bawana_RLNG!I63+Bawana_Spot!I63</f>
        <v>55.4</v>
      </c>
      <c r="C63" s="194">
        <f>PPCL_NG!P63+PPCL_Spot!P63+GT_NG!P63+GT_Spot!P63+Bawana_NG!P63+Bawana_RLNG!P63+Bawana_Spot!P63</f>
        <v>55.430534088957579</v>
      </c>
      <c r="D63" s="195">
        <f t="shared" si="0"/>
        <v>-3.0534088957580252E-2</v>
      </c>
      <c r="E63" s="194">
        <f>PPCL_NG!J63+PPCL_Spot!J63+GT_NG!J63+GT_Spot!J63+Bawana_NG!J63+Bawana_RLNG!J63+Bawana_Spot!J63</f>
        <v>12.94</v>
      </c>
      <c r="F63" s="194">
        <f>PPCL_NG!Q63+PPCL_Spot!Q63+GT_NG!Q63+GT_Spot!Q63+Bawana_NG!Q63+Bawana_RLNG!Q63+Bawana_Spot!Q63</f>
        <v>12.955555555555554</v>
      </c>
      <c r="G63" s="195">
        <f t="shared" si="1"/>
        <v>-1.5555555555554434E-2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3.41</v>
      </c>
      <c r="L63" s="194">
        <f>PPCL_NG!S63+PPCL_Spot!S63+GT_NG!S63+GT_Spot!S63+Bawana_NG!S63+Bawana_RLNG!S63+Bawana_Spot!S63</f>
        <v>3.4140992615490293</v>
      </c>
      <c r="M63" s="195">
        <f t="shared" si="3"/>
        <v>-4.0992615490291762E-3</v>
      </c>
      <c r="N63" s="194">
        <f>PPCL_NG!M63+PPCL_Spot!M63+GT_NG!M63+GT_Spot!M63+Bawana_NG!M63+Bawana_RLNG!M63+Bawana_Spot!M63</f>
        <v>16.48</v>
      </c>
      <c r="O63" s="194">
        <f>PPCL_NG!T63+PPCL_Spot!T63+GT_NG!T63+GT_Spot!T63+Bawana_NG!T63+Bawana_RLNG!T63+Bawana_Spot!T63</f>
        <v>16.499811093937833</v>
      </c>
      <c r="P63" s="195">
        <f t="shared" si="4"/>
        <v>-1.9811093937832425E-2</v>
      </c>
      <c r="Q63" s="195">
        <f t="shared" si="5"/>
        <v>-6.9999999999996287E-2</v>
      </c>
    </row>
    <row r="64" spans="1:17">
      <c r="A64" s="34" t="s">
        <v>106</v>
      </c>
      <c r="B64" s="194">
        <f>PPCL_NG!I64+PPCL_Spot!I64+GT_NG!I64+GT_Spot!I64+Bawana_NG!I64+Bawana_RLNG!I64+Bawana_Spot!I64</f>
        <v>55.4</v>
      </c>
      <c r="C64" s="194">
        <f>PPCL_NG!P64+PPCL_Spot!P64+GT_NG!P64+GT_Spot!P64+Bawana_NG!P64+Bawana_RLNG!P64+Bawana_Spot!P64</f>
        <v>55.430534088957579</v>
      </c>
      <c r="D64" s="195">
        <f t="shared" si="0"/>
        <v>-3.0534088957580252E-2</v>
      </c>
      <c r="E64" s="194">
        <f>PPCL_NG!J64+PPCL_Spot!J64+GT_NG!J64+GT_Spot!J64+Bawana_NG!J64+Bawana_RLNG!J64+Bawana_Spot!J64</f>
        <v>12.94</v>
      </c>
      <c r="F64" s="194">
        <f>PPCL_NG!Q64+PPCL_Spot!Q64+GT_NG!Q64+GT_Spot!Q64+Bawana_NG!Q64+Bawana_RLNG!Q64+Bawana_Spot!Q64</f>
        <v>12.955555555555554</v>
      </c>
      <c r="G64" s="195">
        <f t="shared" si="1"/>
        <v>-1.5555555555554434E-2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3.41</v>
      </c>
      <c r="L64" s="194">
        <f>PPCL_NG!S64+PPCL_Spot!S64+GT_NG!S64+GT_Spot!S64+Bawana_NG!S64+Bawana_RLNG!S64+Bawana_Spot!S64</f>
        <v>3.4140992615490293</v>
      </c>
      <c r="M64" s="195">
        <f t="shared" si="3"/>
        <v>-4.0992615490291762E-3</v>
      </c>
      <c r="N64" s="194">
        <f>PPCL_NG!M64+PPCL_Spot!M64+GT_NG!M64+GT_Spot!M64+Bawana_NG!M64+Bawana_RLNG!M64+Bawana_Spot!M64</f>
        <v>16.48</v>
      </c>
      <c r="O64" s="194">
        <f>PPCL_NG!T64+PPCL_Spot!T64+GT_NG!T64+GT_Spot!T64+Bawana_NG!T64+Bawana_RLNG!T64+Bawana_Spot!T64</f>
        <v>16.499811093937833</v>
      </c>
      <c r="P64" s="195">
        <f t="shared" si="4"/>
        <v>-1.9811093937832425E-2</v>
      </c>
      <c r="Q64" s="195">
        <f t="shared" si="5"/>
        <v>-6.9999999999996287E-2</v>
      </c>
    </row>
    <row r="65" spans="1:17">
      <c r="A65" s="34" t="s">
        <v>107</v>
      </c>
      <c r="B65" s="194">
        <f>PPCL_NG!I65+PPCL_Spot!I65+GT_NG!I65+GT_Spot!I65+Bawana_NG!I65+Bawana_RLNG!I65+Bawana_Spot!I65</f>
        <v>55.4</v>
      </c>
      <c r="C65" s="194">
        <f>PPCL_NG!P65+PPCL_Spot!P65+GT_NG!P65+GT_Spot!P65+Bawana_NG!P65+Bawana_RLNG!P65+Bawana_Spot!P65</f>
        <v>55.430534088957579</v>
      </c>
      <c r="D65" s="195">
        <f t="shared" si="0"/>
        <v>-3.0534088957580252E-2</v>
      </c>
      <c r="E65" s="194">
        <f>PPCL_NG!J65+PPCL_Spot!J65+GT_NG!J65+GT_Spot!J65+Bawana_NG!J65+Bawana_RLNG!J65+Bawana_Spot!J65</f>
        <v>12.94</v>
      </c>
      <c r="F65" s="194">
        <f>PPCL_NG!Q65+PPCL_Spot!Q65+GT_NG!Q65+GT_Spot!Q65+Bawana_NG!Q65+Bawana_RLNG!Q65+Bawana_Spot!Q65</f>
        <v>12.955555555555554</v>
      </c>
      <c r="G65" s="195">
        <f t="shared" si="1"/>
        <v>-1.5555555555554434E-2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3.41</v>
      </c>
      <c r="L65" s="194">
        <f>PPCL_NG!S65+PPCL_Spot!S65+GT_NG!S65+GT_Spot!S65+Bawana_NG!S65+Bawana_RLNG!S65+Bawana_Spot!S65</f>
        <v>3.4140992615490293</v>
      </c>
      <c r="M65" s="195">
        <f t="shared" si="3"/>
        <v>-4.0992615490291762E-3</v>
      </c>
      <c r="N65" s="194">
        <f>PPCL_NG!M65+PPCL_Spot!M65+GT_NG!M65+GT_Spot!M65+Bawana_NG!M65+Bawana_RLNG!M65+Bawana_Spot!M65</f>
        <v>16.48</v>
      </c>
      <c r="O65" s="194">
        <f>PPCL_NG!T65+PPCL_Spot!T65+GT_NG!T65+GT_Spot!T65+Bawana_NG!T65+Bawana_RLNG!T65+Bawana_Spot!T65</f>
        <v>16.499811093937833</v>
      </c>
      <c r="P65" s="195">
        <f t="shared" si="4"/>
        <v>-1.9811093937832425E-2</v>
      </c>
      <c r="Q65" s="195">
        <f t="shared" si="5"/>
        <v>-6.9999999999996287E-2</v>
      </c>
    </row>
    <row r="66" spans="1:17">
      <c r="A66" s="34" t="s">
        <v>108</v>
      </c>
      <c r="B66" s="194">
        <f>PPCL_NG!I66+PPCL_Spot!I66+GT_NG!I66+GT_Spot!I66+Bawana_NG!I66+Bawana_RLNG!I66+Bawana_Spot!I66</f>
        <v>55.4</v>
      </c>
      <c r="C66" s="194">
        <f>PPCL_NG!P66+PPCL_Spot!P66+GT_NG!P66+GT_Spot!P66+Bawana_NG!P66+Bawana_RLNG!P66+Bawana_Spot!P66</f>
        <v>55.430534088957579</v>
      </c>
      <c r="D66" s="195">
        <f t="shared" si="0"/>
        <v>-3.0534088957580252E-2</v>
      </c>
      <c r="E66" s="194">
        <f>PPCL_NG!J66+PPCL_Spot!J66+GT_NG!J66+GT_Spot!J66+Bawana_NG!J66+Bawana_RLNG!J66+Bawana_Spot!J66</f>
        <v>12.94</v>
      </c>
      <c r="F66" s="194">
        <f>PPCL_NG!Q66+PPCL_Spot!Q66+GT_NG!Q66+GT_Spot!Q66+Bawana_NG!Q66+Bawana_RLNG!Q66+Bawana_Spot!Q66</f>
        <v>12.955555555555554</v>
      </c>
      <c r="G66" s="195">
        <f t="shared" si="1"/>
        <v>-1.5555555555554434E-2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3.41</v>
      </c>
      <c r="L66" s="194">
        <f>PPCL_NG!S66+PPCL_Spot!S66+GT_NG!S66+GT_Spot!S66+Bawana_NG!S66+Bawana_RLNG!S66+Bawana_Spot!S66</f>
        <v>3.4140992615490293</v>
      </c>
      <c r="M66" s="195">
        <f t="shared" si="3"/>
        <v>-4.0992615490291762E-3</v>
      </c>
      <c r="N66" s="194">
        <f>PPCL_NG!M66+PPCL_Spot!M66+GT_NG!M66+GT_Spot!M66+Bawana_NG!M66+Bawana_RLNG!M66+Bawana_Spot!M66</f>
        <v>16.48</v>
      </c>
      <c r="O66" s="194">
        <f>PPCL_NG!T66+PPCL_Spot!T66+GT_NG!T66+GT_Spot!T66+Bawana_NG!T66+Bawana_RLNG!T66+Bawana_Spot!T66</f>
        <v>16.499811093937833</v>
      </c>
      <c r="P66" s="195">
        <f t="shared" si="4"/>
        <v>-1.9811093937832425E-2</v>
      </c>
      <c r="Q66" s="195">
        <f t="shared" si="5"/>
        <v>-6.9999999999996287E-2</v>
      </c>
    </row>
    <row r="67" spans="1:17">
      <c r="A67" s="34" t="s">
        <v>109</v>
      </c>
      <c r="B67" s="194">
        <f>PPCL_NG!I67+PPCL_Spot!I67+GT_NG!I67+GT_Spot!I67+Bawana_NG!I67+Bawana_RLNG!I67+Bawana_Spot!I67</f>
        <v>55.4</v>
      </c>
      <c r="C67" s="194">
        <f>PPCL_NG!P67+PPCL_Spot!P67+GT_NG!P67+GT_Spot!P67+Bawana_NG!P67+Bawana_RLNG!P67+Bawana_Spot!P67</f>
        <v>55.430534088957579</v>
      </c>
      <c r="D67" s="195">
        <f t="shared" ref="D67:D99" si="6">B67-C67</f>
        <v>-3.0534088957580252E-2</v>
      </c>
      <c r="E67" s="194">
        <f>PPCL_NG!J67+PPCL_Spot!J67+GT_NG!J67+GT_Spot!J67+Bawana_NG!J67+Bawana_RLNG!J67+Bawana_Spot!J67</f>
        <v>12.94</v>
      </c>
      <c r="F67" s="194">
        <f>PPCL_NG!Q67+PPCL_Spot!Q67+GT_NG!Q67+GT_Spot!Q67+Bawana_NG!Q67+Bawana_RLNG!Q67+Bawana_Spot!Q67</f>
        <v>12.955555555555554</v>
      </c>
      <c r="G67" s="195">
        <f t="shared" ref="G67:G99" si="7">E67-F67</f>
        <v>-1.5555555555554434E-2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3.41</v>
      </c>
      <c r="L67" s="194">
        <f>PPCL_NG!S67+PPCL_Spot!S67+GT_NG!S67+GT_Spot!S67+Bawana_NG!S67+Bawana_RLNG!S67+Bawana_Spot!S67</f>
        <v>3.4140992615490293</v>
      </c>
      <c r="M67" s="195">
        <f t="shared" ref="M67:M99" si="9">K67-L67</f>
        <v>-4.0992615490291762E-3</v>
      </c>
      <c r="N67" s="194">
        <f>PPCL_NG!M67+PPCL_Spot!M67+GT_NG!M67+GT_Spot!M67+Bawana_NG!M67+Bawana_RLNG!M67+Bawana_Spot!M67</f>
        <v>16.48</v>
      </c>
      <c r="O67" s="194">
        <f>PPCL_NG!T67+PPCL_Spot!T67+GT_NG!T67+GT_Spot!T67+Bawana_NG!T67+Bawana_RLNG!T67+Bawana_Spot!T67</f>
        <v>16.499811093937833</v>
      </c>
      <c r="P67" s="195">
        <f t="shared" ref="P67:P99" si="10">N67-O67</f>
        <v>-1.9811093937832425E-2</v>
      </c>
      <c r="Q67" s="195">
        <f t="shared" si="5"/>
        <v>-6.9999999999996287E-2</v>
      </c>
    </row>
    <row r="68" spans="1:17">
      <c r="A68" s="34" t="s">
        <v>110</v>
      </c>
      <c r="B68" s="194">
        <f>PPCL_NG!I68+PPCL_Spot!I68+GT_NG!I68+GT_Spot!I68+Bawana_NG!I68+Bawana_RLNG!I68+Bawana_Spot!I68</f>
        <v>55.4</v>
      </c>
      <c r="C68" s="194">
        <f>PPCL_NG!P68+PPCL_Spot!P68+GT_NG!P68+GT_Spot!P68+Bawana_NG!P68+Bawana_RLNG!P68+Bawana_Spot!P68</f>
        <v>55.430534088957579</v>
      </c>
      <c r="D68" s="195">
        <f t="shared" si="6"/>
        <v>-3.0534088957580252E-2</v>
      </c>
      <c r="E68" s="194">
        <f>PPCL_NG!J68+PPCL_Spot!J68+GT_NG!J68+GT_Spot!J68+Bawana_NG!J68+Bawana_RLNG!J68+Bawana_Spot!J68</f>
        <v>12.94</v>
      </c>
      <c r="F68" s="194">
        <f>PPCL_NG!Q68+PPCL_Spot!Q68+GT_NG!Q68+GT_Spot!Q68+Bawana_NG!Q68+Bawana_RLNG!Q68+Bawana_Spot!Q68</f>
        <v>12.955555555555554</v>
      </c>
      <c r="G68" s="195">
        <f t="shared" si="7"/>
        <v>-1.5555555555554434E-2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3.41</v>
      </c>
      <c r="L68" s="194">
        <f>PPCL_NG!S68+PPCL_Spot!S68+GT_NG!S68+GT_Spot!S68+Bawana_NG!S68+Bawana_RLNG!S68+Bawana_Spot!S68</f>
        <v>3.4140992615490293</v>
      </c>
      <c r="M68" s="195">
        <f t="shared" si="9"/>
        <v>-4.0992615490291762E-3</v>
      </c>
      <c r="N68" s="194">
        <f>PPCL_NG!M68+PPCL_Spot!M68+GT_NG!M68+GT_Spot!M68+Bawana_NG!M68+Bawana_RLNG!M68+Bawana_Spot!M68</f>
        <v>16.48</v>
      </c>
      <c r="O68" s="194">
        <f>PPCL_NG!T68+PPCL_Spot!T68+GT_NG!T68+GT_Spot!T68+Bawana_NG!T68+Bawana_RLNG!T68+Bawana_Spot!T68</f>
        <v>16.499811093937833</v>
      </c>
      <c r="P68" s="195">
        <f t="shared" si="10"/>
        <v>-1.9811093937832425E-2</v>
      </c>
      <c r="Q68" s="195">
        <f t="shared" ref="Q68:Q99" si="11">D68+G68+J68+M68+P68</f>
        <v>-6.9999999999996287E-2</v>
      </c>
    </row>
    <row r="69" spans="1:17">
      <c r="A69" s="34" t="s">
        <v>111</v>
      </c>
      <c r="B69" s="194">
        <f>PPCL_NG!I69+PPCL_Spot!I69+GT_NG!I69+GT_Spot!I69+Bawana_NG!I69+Bawana_RLNG!I69+Bawana_Spot!I69</f>
        <v>55.4</v>
      </c>
      <c r="C69" s="194">
        <f>PPCL_NG!P69+PPCL_Spot!P69+GT_NG!P69+GT_Spot!P69+Bawana_NG!P69+Bawana_RLNG!P69+Bawana_Spot!P69</f>
        <v>55.430534088957579</v>
      </c>
      <c r="D69" s="195">
        <f t="shared" si="6"/>
        <v>-3.0534088957580252E-2</v>
      </c>
      <c r="E69" s="194">
        <f>PPCL_NG!J69+PPCL_Spot!J69+GT_NG!J69+GT_Spot!J69+Bawana_NG!J69+Bawana_RLNG!J69+Bawana_Spot!J69</f>
        <v>12.94</v>
      </c>
      <c r="F69" s="194">
        <f>PPCL_NG!Q69+PPCL_Spot!Q69+GT_NG!Q69+GT_Spot!Q69+Bawana_NG!Q69+Bawana_RLNG!Q69+Bawana_Spot!Q69</f>
        <v>12.955555555555554</v>
      </c>
      <c r="G69" s="195">
        <f t="shared" si="7"/>
        <v>-1.5555555555554434E-2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3.41</v>
      </c>
      <c r="L69" s="194">
        <f>PPCL_NG!S69+PPCL_Spot!S69+GT_NG!S69+GT_Spot!S69+Bawana_NG!S69+Bawana_RLNG!S69+Bawana_Spot!S69</f>
        <v>3.4140992615490293</v>
      </c>
      <c r="M69" s="195">
        <f t="shared" si="9"/>
        <v>-4.0992615490291762E-3</v>
      </c>
      <c r="N69" s="194">
        <f>PPCL_NG!M69+PPCL_Spot!M69+GT_NG!M69+GT_Spot!M69+Bawana_NG!M69+Bawana_RLNG!M69+Bawana_Spot!M69</f>
        <v>16.48</v>
      </c>
      <c r="O69" s="194">
        <f>PPCL_NG!T69+PPCL_Spot!T69+GT_NG!T69+GT_Spot!T69+Bawana_NG!T69+Bawana_RLNG!T69+Bawana_Spot!T69</f>
        <v>16.499811093937833</v>
      </c>
      <c r="P69" s="195">
        <f t="shared" si="10"/>
        <v>-1.9811093937832425E-2</v>
      </c>
      <c r="Q69" s="195">
        <f t="shared" si="11"/>
        <v>-6.9999999999996287E-2</v>
      </c>
    </row>
    <row r="70" spans="1:17">
      <c r="A70" s="34" t="s">
        <v>112</v>
      </c>
      <c r="B70" s="194">
        <f>PPCL_NG!I70+PPCL_Spot!I70+GT_NG!I70+GT_Spot!I70+Bawana_NG!I70+Bawana_RLNG!I70+Bawana_Spot!I70</f>
        <v>55.4</v>
      </c>
      <c r="C70" s="194">
        <f>PPCL_NG!P70+PPCL_Spot!P70+GT_NG!P70+GT_Spot!P70+Bawana_NG!P70+Bawana_RLNG!P70+Bawana_Spot!P70</f>
        <v>55.430534088957579</v>
      </c>
      <c r="D70" s="195">
        <f t="shared" si="6"/>
        <v>-3.0534088957580252E-2</v>
      </c>
      <c r="E70" s="194">
        <f>PPCL_NG!J70+PPCL_Spot!J70+GT_NG!J70+GT_Spot!J70+Bawana_NG!J70+Bawana_RLNG!J70+Bawana_Spot!J70</f>
        <v>12.94</v>
      </c>
      <c r="F70" s="194">
        <f>PPCL_NG!Q70+PPCL_Spot!Q70+GT_NG!Q70+GT_Spot!Q70+Bawana_NG!Q70+Bawana_RLNG!Q70+Bawana_Spot!Q70</f>
        <v>12.955555555555554</v>
      </c>
      <c r="G70" s="195">
        <f t="shared" si="7"/>
        <v>-1.5555555555554434E-2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3.41</v>
      </c>
      <c r="L70" s="194">
        <f>PPCL_NG!S70+PPCL_Spot!S70+GT_NG!S70+GT_Spot!S70+Bawana_NG!S70+Bawana_RLNG!S70+Bawana_Spot!S70</f>
        <v>3.4140992615490293</v>
      </c>
      <c r="M70" s="195">
        <f t="shared" si="9"/>
        <v>-4.0992615490291762E-3</v>
      </c>
      <c r="N70" s="194">
        <f>PPCL_NG!M70+PPCL_Spot!M70+GT_NG!M70+GT_Spot!M70+Bawana_NG!M70+Bawana_RLNG!M70+Bawana_Spot!M70</f>
        <v>16.48</v>
      </c>
      <c r="O70" s="194">
        <f>PPCL_NG!T70+PPCL_Spot!T70+GT_NG!T70+GT_Spot!T70+Bawana_NG!T70+Bawana_RLNG!T70+Bawana_Spot!T70</f>
        <v>16.499811093937833</v>
      </c>
      <c r="P70" s="195">
        <f t="shared" si="10"/>
        <v>-1.9811093937832425E-2</v>
      </c>
      <c r="Q70" s="195">
        <f t="shared" si="11"/>
        <v>-6.9999999999996287E-2</v>
      </c>
    </row>
    <row r="71" spans="1:17">
      <c r="A71" s="34" t="s">
        <v>113</v>
      </c>
      <c r="B71" s="194">
        <f>PPCL_NG!I71+PPCL_Spot!I71+GT_NG!I71+GT_Spot!I71+Bawana_NG!I71+Bawana_RLNG!I71+Bawana_Spot!I71</f>
        <v>55.4</v>
      </c>
      <c r="C71" s="194">
        <f>PPCL_NG!P71+PPCL_Spot!P71+GT_NG!P71+GT_Spot!P71+Bawana_NG!P71+Bawana_RLNG!P71+Bawana_Spot!P71</f>
        <v>55.430534088957579</v>
      </c>
      <c r="D71" s="195">
        <f t="shared" si="6"/>
        <v>-3.0534088957580252E-2</v>
      </c>
      <c r="E71" s="194">
        <f>PPCL_NG!J71+PPCL_Spot!J71+GT_NG!J71+GT_Spot!J71+Bawana_NG!J71+Bawana_RLNG!J71+Bawana_Spot!J71</f>
        <v>12.94</v>
      </c>
      <c r="F71" s="194">
        <f>PPCL_NG!Q71+PPCL_Spot!Q71+GT_NG!Q71+GT_Spot!Q71+Bawana_NG!Q71+Bawana_RLNG!Q71+Bawana_Spot!Q71</f>
        <v>12.955555555555554</v>
      </c>
      <c r="G71" s="195">
        <f t="shared" si="7"/>
        <v>-1.5555555555554434E-2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3.41</v>
      </c>
      <c r="L71" s="194">
        <f>PPCL_NG!S71+PPCL_Spot!S71+GT_NG!S71+GT_Spot!S71+Bawana_NG!S71+Bawana_RLNG!S71+Bawana_Spot!S71</f>
        <v>3.4140992615490293</v>
      </c>
      <c r="M71" s="195">
        <f t="shared" si="9"/>
        <v>-4.0992615490291762E-3</v>
      </c>
      <c r="N71" s="194">
        <f>PPCL_NG!M71+PPCL_Spot!M71+GT_NG!M71+GT_Spot!M71+Bawana_NG!M71+Bawana_RLNG!M71+Bawana_Spot!M71</f>
        <v>16.48</v>
      </c>
      <c r="O71" s="194">
        <f>PPCL_NG!T71+PPCL_Spot!T71+GT_NG!T71+GT_Spot!T71+Bawana_NG!T71+Bawana_RLNG!T71+Bawana_Spot!T71</f>
        <v>16.499811093937833</v>
      </c>
      <c r="P71" s="195">
        <f t="shared" si="10"/>
        <v>-1.9811093937832425E-2</v>
      </c>
      <c r="Q71" s="195">
        <f t="shared" si="11"/>
        <v>-6.9999999999996287E-2</v>
      </c>
    </row>
    <row r="72" spans="1:17">
      <c r="A72" s="34" t="s">
        <v>114</v>
      </c>
      <c r="B72" s="194">
        <f>PPCL_NG!I72+PPCL_Spot!I72+GT_NG!I72+GT_Spot!I72+Bawana_NG!I72+Bawana_RLNG!I72+Bawana_Spot!I72</f>
        <v>55.4</v>
      </c>
      <c r="C72" s="194">
        <f>PPCL_NG!P72+PPCL_Spot!P72+GT_NG!P72+GT_Spot!P72+Bawana_NG!P72+Bawana_RLNG!P72+Bawana_Spot!P72</f>
        <v>55.430534088957579</v>
      </c>
      <c r="D72" s="195">
        <f t="shared" si="6"/>
        <v>-3.0534088957580252E-2</v>
      </c>
      <c r="E72" s="194">
        <f>PPCL_NG!J72+PPCL_Spot!J72+GT_NG!J72+GT_Spot!J72+Bawana_NG!J72+Bawana_RLNG!J72+Bawana_Spot!J72</f>
        <v>12.94</v>
      </c>
      <c r="F72" s="194">
        <f>PPCL_NG!Q72+PPCL_Spot!Q72+GT_NG!Q72+GT_Spot!Q72+Bawana_NG!Q72+Bawana_RLNG!Q72+Bawana_Spot!Q72</f>
        <v>12.955555555555554</v>
      </c>
      <c r="G72" s="195">
        <f t="shared" si="7"/>
        <v>-1.5555555555554434E-2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3.41</v>
      </c>
      <c r="L72" s="194">
        <f>PPCL_NG!S72+PPCL_Spot!S72+GT_NG!S72+GT_Spot!S72+Bawana_NG!S72+Bawana_RLNG!S72+Bawana_Spot!S72</f>
        <v>3.4140992615490293</v>
      </c>
      <c r="M72" s="195">
        <f t="shared" si="9"/>
        <v>-4.0992615490291762E-3</v>
      </c>
      <c r="N72" s="194">
        <f>PPCL_NG!M72+PPCL_Spot!M72+GT_NG!M72+GT_Spot!M72+Bawana_NG!M72+Bawana_RLNG!M72+Bawana_Spot!M72</f>
        <v>16.48</v>
      </c>
      <c r="O72" s="194">
        <f>PPCL_NG!T72+PPCL_Spot!T72+GT_NG!T72+GT_Spot!T72+Bawana_NG!T72+Bawana_RLNG!T72+Bawana_Spot!T72</f>
        <v>16.499811093937833</v>
      </c>
      <c r="P72" s="195">
        <f t="shared" si="10"/>
        <v>-1.9811093937832425E-2</v>
      </c>
      <c r="Q72" s="195">
        <f t="shared" si="11"/>
        <v>-6.9999999999996287E-2</v>
      </c>
    </row>
    <row r="73" spans="1:17">
      <c r="A73" s="34" t="s">
        <v>115</v>
      </c>
      <c r="B73" s="194">
        <f>PPCL_NG!I73+PPCL_Spot!I73+GT_NG!I73+GT_Spot!I73+Bawana_NG!I73+Bawana_RLNG!I73+Bawana_Spot!I73</f>
        <v>64.740000000000009</v>
      </c>
      <c r="C73" s="194">
        <f>PPCL_NG!P73+PPCL_Spot!P73+GT_NG!P73+GT_Spot!P73+Bawana_NG!P73+Bawana_RLNG!P73+Bawana_Spot!P73</f>
        <v>64.760652149746306</v>
      </c>
      <c r="D73" s="195">
        <f t="shared" si="6"/>
        <v>-2.0652149746297255E-2</v>
      </c>
      <c r="E73" s="194">
        <f>PPCL_NG!J73+PPCL_Spot!J73+GT_NG!J73+GT_Spot!J73+Bawana_NG!J73+Bawana_RLNG!J73+Bawana_Spot!J73</f>
        <v>13.11</v>
      </c>
      <c r="F73" s="194">
        <f>PPCL_NG!Q73+PPCL_Spot!Q73+GT_NG!Q73+GT_Spot!Q73+Bawana_NG!Q73+Bawana_RLNG!Q73+Bawana_Spot!Q73</f>
        <v>13.125512852717071</v>
      </c>
      <c r="G73" s="195">
        <f t="shared" si="7"/>
        <v>-1.5512852717071368E-2</v>
      </c>
      <c r="H73" s="194">
        <f>PPCL_NG!K73+PPCL_Spot!K73+GT_NG!K73+GT_Spot!K73+Bawana_NG!K73+Bawana_RLNG!K73+Bawana_Spot!K73</f>
        <v>0.02</v>
      </c>
      <c r="I73" s="194">
        <f>PPCL_NG!R73+PPCL_Spot!R73+GT_NG!R73+GT_Spot!R73+Bawana_NG!R73+Bawana_RLNG!R73+Bawana_Spot!R73</f>
        <v>1.9994976136649079E-2</v>
      </c>
      <c r="J73" s="195">
        <f t="shared" si="8"/>
        <v>5.0238633509218367E-6</v>
      </c>
      <c r="K73" s="194">
        <f>PPCL_NG!L73+PPCL_Spot!L73+GT_NG!L73+GT_Spot!L73+Bawana_NG!L73+Bawana_RLNG!L73+Bawana_Spot!L73</f>
        <v>3.48</v>
      </c>
      <c r="L73" s="194">
        <f>PPCL_NG!S73+PPCL_Spot!S73+GT_NG!S73+GT_Spot!S73+Bawana_NG!S73+Bawana_RLNG!S73+Bawana_Spot!S73</f>
        <v>3.4840816780273012</v>
      </c>
      <c r="M73" s="195">
        <f t="shared" si="9"/>
        <v>-4.0816780273011943E-3</v>
      </c>
      <c r="N73" s="194">
        <f>PPCL_NG!M73+PPCL_Spot!M73+GT_NG!M73+GT_Spot!M73+Bawana_NG!M73+Bawana_RLNG!M73+Bawana_Spot!M73</f>
        <v>16.690000000000001</v>
      </c>
      <c r="O73" s="194">
        <f>PPCL_NG!T73+PPCL_Spot!T73+GT_NG!T73+GT_Spot!T73+Bawana_NG!T73+Bawana_RLNG!T73+Bawana_Spot!T73</f>
        <v>16.709758343372648</v>
      </c>
      <c r="P73" s="195">
        <f t="shared" si="10"/>
        <v>-1.9758343372647147E-2</v>
      </c>
      <c r="Q73" s="195">
        <f t="shared" si="11"/>
        <v>-5.9999999999966039E-2</v>
      </c>
    </row>
    <row r="74" spans="1:17">
      <c r="A74" s="34" t="s">
        <v>116</v>
      </c>
      <c r="B74" s="194">
        <f>PPCL_NG!I74+PPCL_Spot!I74+GT_NG!I74+GT_Spot!I74+Bawana_NG!I74+Bawana_RLNG!I74+Bawana_Spot!I74</f>
        <v>64.740000000000009</v>
      </c>
      <c r="C74" s="194">
        <f>PPCL_NG!P74+PPCL_Spot!P74+GT_NG!P74+GT_Spot!P74+Bawana_NG!P74+Bawana_RLNG!P74+Bawana_Spot!P74</f>
        <v>64.760652149746306</v>
      </c>
      <c r="D74" s="195">
        <f t="shared" si="6"/>
        <v>-2.0652149746297255E-2</v>
      </c>
      <c r="E74" s="194">
        <f>PPCL_NG!J74+PPCL_Spot!J74+GT_NG!J74+GT_Spot!J74+Bawana_NG!J74+Bawana_RLNG!J74+Bawana_Spot!J74</f>
        <v>13.11</v>
      </c>
      <c r="F74" s="194">
        <f>PPCL_NG!Q74+PPCL_Spot!Q74+GT_NG!Q74+GT_Spot!Q74+Bawana_NG!Q74+Bawana_RLNG!Q74+Bawana_Spot!Q74</f>
        <v>13.125512852717071</v>
      </c>
      <c r="G74" s="195">
        <f t="shared" si="7"/>
        <v>-1.5512852717071368E-2</v>
      </c>
      <c r="H74" s="194">
        <f>PPCL_NG!K74+PPCL_Spot!K74+GT_NG!K74+GT_Spot!K74+Bawana_NG!K74+Bawana_RLNG!K74+Bawana_Spot!K74</f>
        <v>0.02</v>
      </c>
      <c r="I74" s="194">
        <f>PPCL_NG!R74+PPCL_Spot!R74+GT_NG!R74+GT_Spot!R74+Bawana_NG!R74+Bawana_RLNG!R74+Bawana_Spot!R74</f>
        <v>1.9994976136649079E-2</v>
      </c>
      <c r="J74" s="195">
        <f t="shared" si="8"/>
        <v>5.0238633509218367E-6</v>
      </c>
      <c r="K74" s="194">
        <f>PPCL_NG!L74+PPCL_Spot!L74+GT_NG!L74+GT_Spot!L74+Bawana_NG!L74+Bawana_RLNG!L74+Bawana_Spot!L74</f>
        <v>3.48</v>
      </c>
      <c r="L74" s="194">
        <f>PPCL_NG!S74+PPCL_Spot!S74+GT_NG!S74+GT_Spot!S74+Bawana_NG!S74+Bawana_RLNG!S74+Bawana_Spot!S74</f>
        <v>3.4840816780273012</v>
      </c>
      <c r="M74" s="195">
        <f t="shared" si="9"/>
        <v>-4.0816780273011943E-3</v>
      </c>
      <c r="N74" s="194">
        <f>PPCL_NG!M74+PPCL_Spot!M74+GT_NG!M74+GT_Spot!M74+Bawana_NG!M74+Bawana_RLNG!M74+Bawana_Spot!M74</f>
        <v>16.690000000000001</v>
      </c>
      <c r="O74" s="194">
        <f>PPCL_NG!T74+PPCL_Spot!T74+GT_NG!T74+GT_Spot!T74+Bawana_NG!T74+Bawana_RLNG!T74+Bawana_Spot!T74</f>
        <v>16.709758343372648</v>
      </c>
      <c r="P74" s="195">
        <f t="shared" si="10"/>
        <v>-1.9758343372647147E-2</v>
      </c>
      <c r="Q74" s="195">
        <f t="shared" si="11"/>
        <v>-5.9999999999966039E-2</v>
      </c>
    </row>
    <row r="75" spans="1:17">
      <c r="A75" s="34" t="s">
        <v>117</v>
      </c>
      <c r="B75" s="194">
        <f>PPCL_NG!I75+PPCL_Spot!I75+GT_NG!I75+GT_Spot!I75+Bawana_NG!I75+Bawana_RLNG!I75+Bawana_Spot!I75</f>
        <v>75.650000000000006</v>
      </c>
      <c r="C75" s="194">
        <f>PPCL_NG!P75+PPCL_Spot!P75+GT_NG!P75+GT_Spot!P75+Bawana_NG!P75+Bawana_RLNG!P75+Bawana_Spot!P75</f>
        <v>75.811394470204363</v>
      </c>
      <c r="D75" s="195">
        <f t="shared" si="6"/>
        <v>-0.16139447020435682</v>
      </c>
      <c r="E75" s="194">
        <f>PPCL_NG!J75+PPCL_Spot!J75+GT_NG!J75+GT_Spot!J75+Bawana_NG!J75+Bawana_RLNG!J75+Bawana_Spot!J75</f>
        <v>12.94</v>
      </c>
      <c r="F75" s="194">
        <f>PPCL_NG!Q75+PPCL_Spot!Q75+GT_NG!Q75+GT_Spot!Q75+Bawana_NG!Q75+Bawana_RLNG!Q75+Bawana_Spot!Q75</f>
        <v>13.02222222222222</v>
      </c>
      <c r="G75" s="195">
        <f t="shared" si="7"/>
        <v>-8.2222222222220864E-2</v>
      </c>
      <c r="H75" s="194">
        <f>PPCL_NG!K75+PPCL_Spot!K75+GT_NG!K75+GT_Spot!K75+Bawana_NG!K75+Bawana_RLNG!K75+Bawana_Spot!K75</f>
        <v>4.8099999999999996</v>
      </c>
      <c r="I75" s="194">
        <f>PPCL_NG!R75+PPCL_Spot!R75+GT_NG!R75+GT_Spot!R75+Bawana_NG!R75+Bawana_RLNG!R75+Bawana_Spot!R75</f>
        <v>4.8099999999999996</v>
      </c>
      <c r="J75" s="195">
        <f t="shared" si="8"/>
        <v>0</v>
      </c>
      <c r="K75" s="194">
        <f>PPCL_NG!L75+PPCL_Spot!L75+GT_NG!L75+GT_Spot!L75+Bawana_NG!L75+Bawana_RLNG!L75+Bawana_Spot!L75</f>
        <v>3.41</v>
      </c>
      <c r="L75" s="194">
        <f>PPCL_NG!S75+PPCL_Spot!S75+GT_NG!S75+GT_Spot!S75+Bawana_NG!S75+Bawana_RLNG!S75+Bawana_Spot!S75</f>
        <v>3.4316675253305857</v>
      </c>
      <c r="M75" s="195">
        <f t="shared" si="9"/>
        <v>-2.166752533058558E-2</v>
      </c>
      <c r="N75" s="194">
        <f>PPCL_NG!M75+PPCL_Spot!M75+GT_NG!M75+GT_Spot!M75+Bawana_NG!M75+Bawana_RLNG!M75+Bawana_Spot!M75</f>
        <v>16.48</v>
      </c>
      <c r="O75" s="194">
        <f>PPCL_NG!T75+PPCL_Spot!T75+GT_NG!T75+GT_Spot!T75+Bawana_NG!T75+Bawana_RLNG!T75+Bawana_Spot!T75</f>
        <v>16.584715782242831</v>
      </c>
      <c r="P75" s="195">
        <f t="shared" si="10"/>
        <v>-0.10471578224283107</v>
      </c>
      <c r="Q75" s="195">
        <f t="shared" si="11"/>
        <v>-0.36999999999999433</v>
      </c>
    </row>
    <row r="76" spans="1:17">
      <c r="A76" s="34" t="s">
        <v>118</v>
      </c>
      <c r="B76" s="194">
        <f>PPCL_NG!I76+PPCL_Spot!I76+GT_NG!I76+GT_Spot!I76+Bawana_NG!I76+Bawana_RLNG!I76+Bawana_Spot!I76</f>
        <v>120.87</v>
      </c>
      <c r="C76" s="194">
        <f>PPCL_NG!P76+PPCL_Spot!P76+GT_NG!P76+GT_Spot!P76+Bawana_NG!P76+Bawana_RLNG!P76+Bawana_Spot!P76</f>
        <v>121.03139447020436</v>
      </c>
      <c r="D76" s="195">
        <f t="shared" si="6"/>
        <v>-0.16139447020435682</v>
      </c>
      <c r="E76" s="194">
        <f>PPCL_NG!J76+PPCL_Spot!J76+GT_NG!J76+GT_Spot!J76+Bawana_NG!J76+Bawana_RLNG!J76+Bawana_Spot!J76</f>
        <v>12.94</v>
      </c>
      <c r="F76" s="194">
        <f>PPCL_NG!Q76+PPCL_Spot!Q76+GT_NG!Q76+GT_Spot!Q76+Bawana_NG!Q76+Bawana_RLNG!Q76+Bawana_Spot!Q76</f>
        <v>13.02222222222222</v>
      </c>
      <c r="G76" s="195">
        <f t="shared" si="7"/>
        <v>-8.2222222222220864E-2</v>
      </c>
      <c r="H76" s="194">
        <f>PPCL_NG!K76+PPCL_Spot!K76+GT_NG!K76+GT_Spot!K76+Bawana_NG!K76+Bawana_RLNG!K76+Bawana_Spot!K76</f>
        <v>5.04</v>
      </c>
      <c r="I76" s="194">
        <f>PPCL_NG!R76+PPCL_Spot!R76+GT_NG!R76+GT_Spot!R76+Bawana_NG!R76+Bawana_RLNG!R76+Bawana_Spot!R76</f>
        <v>5.04</v>
      </c>
      <c r="J76" s="195">
        <f t="shared" si="8"/>
        <v>0</v>
      </c>
      <c r="K76" s="194">
        <f>PPCL_NG!L76+PPCL_Spot!L76+GT_NG!L76+GT_Spot!L76+Bawana_NG!L76+Bawana_RLNG!L76+Bawana_Spot!L76</f>
        <v>3.41</v>
      </c>
      <c r="L76" s="194">
        <f>PPCL_NG!S76+PPCL_Spot!S76+GT_NG!S76+GT_Spot!S76+Bawana_NG!S76+Bawana_RLNG!S76+Bawana_Spot!S76</f>
        <v>3.4316675253305857</v>
      </c>
      <c r="M76" s="195">
        <f t="shared" si="9"/>
        <v>-2.166752533058558E-2</v>
      </c>
      <c r="N76" s="194">
        <f>PPCL_NG!M76+PPCL_Spot!M76+GT_NG!M76+GT_Spot!M76+Bawana_NG!M76+Bawana_RLNG!M76+Bawana_Spot!M76</f>
        <v>16.48</v>
      </c>
      <c r="O76" s="194">
        <f>PPCL_NG!T76+PPCL_Spot!T76+GT_NG!T76+GT_Spot!T76+Bawana_NG!T76+Bawana_RLNG!T76+Bawana_Spot!T76</f>
        <v>16.584715782242831</v>
      </c>
      <c r="P76" s="195">
        <f t="shared" si="10"/>
        <v>-0.10471578224283107</v>
      </c>
      <c r="Q76" s="195">
        <f t="shared" si="11"/>
        <v>-0.36999999999999433</v>
      </c>
    </row>
    <row r="77" spans="1:17">
      <c r="A77" s="34" t="s">
        <v>119</v>
      </c>
      <c r="B77" s="194">
        <f>PPCL_NG!I77+PPCL_Spot!I77+GT_NG!I77+GT_Spot!I77+Bawana_NG!I77+Bawana_RLNG!I77+Bawana_Spot!I77</f>
        <v>139.01</v>
      </c>
      <c r="C77" s="194">
        <f>PPCL_NG!P77+PPCL_Spot!P77+GT_NG!P77+GT_Spot!P77+Bawana_NG!P77+Bawana_RLNG!P77+Bawana_Spot!P77</f>
        <v>139.17139447020435</v>
      </c>
      <c r="D77" s="195">
        <f t="shared" si="6"/>
        <v>-0.16139447020435682</v>
      </c>
      <c r="E77" s="194">
        <f>PPCL_NG!J77+PPCL_Spot!J77+GT_NG!J77+GT_Spot!J77+Bawana_NG!J77+Bawana_RLNG!J77+Bawana_Spot!J77</f>
        <v>12.94</v>
      </c>
      <c r="F77" s="194">
        <f>PPCL_NG!Q77+PPCL_Spot!Q77+GT_NG!Q77+GT_Spot!Q77+Bawana_NG!Q77+Bawana_RLNG!Q77+Bawana_Spot!Q77</f>
        <v>13.02222222222222</v>
      </c>
      <c r="G77" s="195">
        <f t="shared" si="7"/>
        <v>-8.2222222222220864E-2</v>
      </c>
      <c r="H77" s="194">
        <f>PPCL_NG!K77+PPCL_Spot!K77+GT_NG!K77+GT_Spot!K77+Bawana_NG!K77+Bawana_RLNG!K77+Bawana_Spot!K77</f>
        <v>5.08</v>
      </c>
      <c r="I77" s="194">
        <f>PPCL_NG!R77+PPCL_Spot!R77+GT_NG!R77+GT_Spot!R77+Bawana_NG!R77+Bawana_RLNG!R77+Bawana_Spot!R77</f>
        <v>5.08</v>
      </c>
      <c r="J77" s="195">
        <f t="shared" si="8"/>
        <v>0</v>
      </c>
      <c r="K77" s="194">
        <f>PPCL_NG!L77+PPCL_Spot!L77+GT_NG!L77+GT_Spot!L77+Bawana_NG!L77+Bawana_RLNG!L77+Bawana_Spot!L77</f>
        <v>3.41</v>
      </c>
      <c r="L77" s="194">
        <f>PPCL_NG!S77+PPCL_Spot!S77+GT_NG!S77+GT_Spot!S77+Bawana_NG!S77+Bawana_RLNG!S77+Bawana_Spot!S77</f>
        <v>3.4316675253305857</v>
      </c>
      <c r="M77" s="195">
        <f t="shared" si="9"/>
        <v>-2.166752533058558E-2</v>
      </c>
      <c r="N77" s="194">
        <f>PPCL_NG!M77+PPCL_Spot!M77+GT_NG!M77+GT_Spot!M77+Bawana_NG!M77+Bawana_RLNG!M77+Bawana_Spot!M77</f>
        <v>16.48</v>
      </c>
      <c r="O77" s="194">
        <f>PPCL_NG!T77+PPCL_Spot!T77+GT_NG!T77+GT_Spot!T77+Bawana_NG!T77+Bawana_RLNG!T77+Bawana_Spot!T77</f>
        <v>16.584715782242831</v>
      </c>
      <c r="P77" s="195">
        <f t="shared" si="10"/>
        <v>-0.10471578224283107</v>
      </c>
      <c r="Q77" s="195">
        <f t="shared" si="11"/>
        <v>-0.36999999999999433</v>
      </c>
    </row>
    <row r="78" spans="1:17">
      <c r="A78" s="34" t="s">
        <v>120</v>
      </c>
      <c r="B78" s="194">
        <f>PPCL_NG!I78+PPCL_Spot!I78+GT_NG!I78+GT_Spot!I78+Bawana_NG!I78+Bawana_RLNG!I78+Bawana_Spot!I78</f>
        <v>202.58</v>
      </c>
      <c r="C78" s="194">
        <f>PPCL_NG!P78+PPCL_Spot!P78+GT_NG!P78+GT_Spot!P78+Bawana_NG!P78+Bawana_RLNG!P78+Bawana_Spot!P78</f>
        <v>202.74139447020437</v>
      </c>
      <c r="D78" s="195">
        <f t="shared" si="6"/>
        <v>-0.16139447020435682</v>
      </c>
      <c r="E78" s="194">
        <f>PPCL_NG!J78+PPCL_Spot!J78+GT_NG!J78+GT_Spot!J78+Bawana_NG!J78+Bawana_RLNG!J78+Bawana_Spot!J78</f>
        <v>12.94</v>
      </c>
      <c r="F78" s="194">
        <f>PPCL_NG!Q78+PPCL_Spot!Q78+GT_NG!Q78+GT_Spot!Q78+Bawana_NG!Q78+Bawana_RLNG!Q78+Bawana_Spot!Q78</f>
        <v>13.02222222222222</v>
      </c>
      <c r="G78" s="195">
        <f t="shared" si="7"/>
        <v>-8.2222222222220864E-2</v>
      </c>
      <c r="H78" s="194">
        <f>PPCL_NG!K78+PPCL_Spot!K78+GT_NG!K78+GT_Spot!K78+Bawana_NG!K78+Bawana_RLNG!K78+Bawana_Spot!K78</f>
        <v>5.16</v>
      </c>
      <c r="I78" s="194">
        <f>PPCL_NG!R78+PPCL_Spot!R78+GT_NG!R78+GT_Spot!R78+Bawana_NG!R78+Bawana_RLNG!R78+Bawana_Spot!R78</f>
        <v>5.16</v>
      </c>
      <c r="J78" s="195">
        <f t="shared" si="8"/>
        <v>0</v>
      </c>
      <c r="K78" s="194">
        <f>PPCL_NG!L78+PPCL_Spot!L78+GT_NG!L78+GT_Spot!L78+Bawana_NG!L78+Bawana_RLNG!L78+Bawana_Spot!L78</f>
        <v>3.41</v>
      </c>
      <c r="L78" s="194">
        <f>PPCL_NG!S78+PPCL_Spot!S78+GT_NG!S78+GT_Spot!S78+Bawana_NG!S78+Bawana_RLNG!S78+Bawana_Spot!S78</f>
        <v>3.4316675253305857</v>
      </c>
      <c r="M78" s="195">
        <f t="shared" si="9"/>
        <v>-2.166752533058558E-2</v>
      </c>
      <c r="N78" s="194">
        <f>PPCL_NG!M78+PPCL_Spot!M78+GT_NG!M78+GT_Spot!M78+Bawana_NG!M78+Bawana_RLNG!M78+Bawana_Spot!M78</f>
        <v>16.48</v>
      </c>
      <c r="O78" s="194">
        <f>PPCL_NG!T78+PPCL_Spot!T78+GT_NG!T78+GT_Spot!T78+Bawana_NG!T78+Bawana_RLNG!T78+Bawana_Spot!T78</f>
        <v>16.584715782242831</v>
      </c>
      <c r="P78" s="195">
        <f t="shared" si="10"/>
        <v>-0.10471578224283107</v>
      </c>
      <c r="Q78" s="195">
        <f t="shared" si="11"/>
        <v>-0.36999999999999433</v>
      </c>
    </row>
    <row r="79" spans="1:17">
      <c r="A79" s="34" t="s">
        <v>121</v>
      </c>
      <c r="B79" s="194">
        <f>PPCL_NG!I79+PPCL_Spot!I79+GT_NG!I79+GT_Spot!I79+Bawana_NG!I79+Bawana_RLNG!I79+Bawana_Spot!I79</f>
        <v>262.27999999999997</v>
      </c>
      <c r="C79" s="194">
        <f>PPCL_NG!P79+PPCL_Spot!P79+GT_NG!P79+GT_Spot!P79+Bawana_NG!P79+Bawana_RLNG!P79+Bawana_Spot!P79</f>
        <v>262.44139447020433</v>
      </c>
      <c r="D79" s="195">
        <f t="shared" si="6"/>
        <v>-0.16139447020435682</v>
      </c>
      <c r="E79" s="194">
        <f>PPCL_NG!J79+PPCL_Spot!J79+GT_NG!J79+GT_Spot!J79+Bawana_NG!J79+Bawana_RLNG!J79+Bawana_Spot!J79</f>
        <v>12.94</v>
      </c>
      <c r="F79" s="194">
        <f>PPCL_NG!Q79+PPCL_Spot!Q79+GT_NG!Q79+GT_Spot!Q79+Bawana_NG!Q79+Bawana_RLNG!Q79+Bawana_Spot!Q79</f>
        <v>13.02222222222222</v>
      </c>
      <c r="G79" s="195">
        <f t="shared" si="7"/>
        <v>-8.2222222222220864E-2</v>
      </c>
      <c r="H79" s="194">
        <f>PPCL_NG!K79+PPCL_Spot!K79+GT_NG!K79+GT_Spot!K79+Bawana_NG!K79+Bawana_RLNG!K79+Bawana_Spot!K79</f>
        <v>5.1100000000000003</v>
      </c>
      <c r="I79" s="194">
        <f>PPCL_NG!R79+PPCL_Spot!R79+GT_NG!R79+GT_Spot!R79+Bawana_NG!R79+Bawana_RLNG!R79+Bawana_Spot!R79</f>
        <v>5.1100000000000003</v>
      </c>
      <c r="J79" s="195">
        <f t="shared" si="8"/>
        <v>0</v>
      </c>
      <c r="K79" s="194">
        <f>PPCL_NG!L79+PPCL_Spot!L79+GT_NG!L79+GT_Spot!L79+Bawana_NG!L79+Bawana_RLNG!L79+Bawana_Spot!L79</f>
        <v>3.41</v>
      </c>
      <c r="L79" s="194">
        <f>PPCL_NG!S79+PPCL_Spot!S79+GT_NG!S79+GT_Spot!S79+Bawana_NG!S79+Bawana_RLNG!S79+Bawana_Spot!S79</f>
        <v>3.4316675253305857</v>
      </c>
      <c r="M79" s="195">
        <f t="shared" si="9"/>
        <v>-2.166752533058558E-2</v>
      </c>
      <c r="N79" s="194">
        <f>PPCL_NG!M79+PPCL_Spot!M79+GT_NG!M79+GT_Spot!M79+Bawana_NG!M79+Bawana_RLNG!M79+Bawana_Spot!M79</f>
        <v>16.48</v>
      </c>
      <c r="O79" s="194">
        <f>PPCL_NG!T79+PPCL_Spot!T79+GT_NG!T79+GT_Spot!T79+Bawana_NG!T79+Bawana_RLNG!T79+Bawana_Spot!T79</f>
        <v>16.584715782242831</v>
      </c>
      <c r="P79" s="195">
        <f t="shared" si="10"/>
        <v>-0.10471578224283107</v>
      </c>
      <c r="Q79" s="195">
        <f t="shared" si="11"/>
        <v>-0.36999999999999433</v>
      </c>
    </row>
    <row r="80" spans="1:17">
      <c r="A80" s="34" t="s">
        <v>122</v>
      </c>
      <c r="B80" s="194">
        <f>PPCL_NG!I80+PPCL_Spot!I80+GT_NG!I80+GT_Spot!I80+Bawana_NG!I80+Bawana_RLNG!I80+Bawana_Spot!I80</f>
        <v>289.92999999999995</v>
      </c>
      <c r="C80" s="194">
        <f>PPCL_NG!P80+PPCL_Spot!P80+GT_NG!P80+GT_Spot!P80+Bawana_NG!P80+Bawana_RLNG!P80+Bawana_Spot!P80</f>
        <v>290.09139447020431</v>
      </c>
      <c r="D80" s="195">
        <f t="shared" si="6"/>
        <v>-0.16139447020435682</v>
      </c>
      <c r="E80" s="194">
        <f>PPCL_NG!J80+PPCL_Spot!J80+GT_NG!J80+GT_Spot!J80+Bawana_NG!J80+Bawana_RLNG!J80+Bawana_Spot!J80</f>
        <v>12.94</v>
      </c>
      <c r="F80" s="194">
        <f>PPCL_NG!Q80+PPCL_Spot!Q80+GT_NG!Q80+GT_Spot!Q80+Bawana_NG!Q80+Bawana_RLNG!Q80+Bawana_Spot!Q80</f>
        <v>13.02222222222222</v>
      </c>
      <c r="G80" s="195">
        <f t="shared" si="7"/>
        <v>-8.2222222222220864E-2</v>
      </c>
      <c r="H80" s="194">
        <f>PPCL_NG!K80+PPCL_Spot!K80+GT_NG!K80+GT_Spot!K80+Bawana_NG!K80+Bawana_RLNG!K80+Bawana_Spot!K80</f>
        <v>5.47</v>
      </c>
      <c r="I80" s="194">
        <f>PPCL_NG!R80+PPCL_Spot!R80+GT_NG!R80+GT_Spot!R80+Bawana_NG!R80+Bawana_RLNG!R80+Bawana_Spot!R80</f>
        <v>5.47</v>
      </c>
      <c r="J80" s="195">
        <f t="shared" si="8"/>
        <v>0</v>
      </c>
      <c r="K80" s="194">
        <f>PPCL_NG!L80+PPCL_Spot!L80+GT_NG!L80+GT_Spot!L80+Bawana_NG!L80+Bawana_RLNG!L80+Bawana_Spot!L80</f>
        <v>3.41</v>
      </c>
      <c r="L80" s="194">
        <f>PPCL_NG!S80+PPCL_Spot!S80+GT_NG!S80+GT_Spot!S80+Bawana_NG!S80+Bawana_RLNG!S80+Bawana_Spot!S80</f>
        <v>3.4316675253305857</v>
      </c>
      <c r="M80" s="195">
        <f t="shared" si="9"/>
        <v>-2.166752533058558E-2</v>
      </c>
      <c r="N80" s="194">
        <f>PPCL_NG!M80+PPCL_Spot!M80+GT_NG!M80+GT_Spot!M80+Bawana_NG!M80+Bawana_RLNG!M80+Bawana_Spot!M80</f>
        <v>16.48</v>
      </c>
      <c r="O80" s="194">
        <f>PPCL_NG!T80+PPCL_Spot!T80+GT_NG!T80+GT_Spot!T80+Bawana_NG!T80+Bawana_RLNG!T80+Bawana_Spot!T80</f>
        <v>16.584715782242831</v>
      </c>
      <c r="P80" s="195">
        <f t="shared" si="10"/>
        <v>-0.10471578224283107</v>
      </c>
      <c r="Q80" s="195">
        <f t="shared" si="11"/>
        <v>-0.36999999999999433</v>
      </c>
    </row>
    <row r="81" spans="1:17">
      <c r="A81" s="34" t="s">
        <v>123</v>
      </c>
      <c r="B81" s="194">
        <f>PPCL_NG!I81+PPCL_Spot!I81+GT_NG!I81+GT_Spot!I81+Bawana_NG!I81+Bawana_RLNG!I81+Bawana_Spot!I81</f>
        <v>289.92999999999995</v>
      </c>
      <c r="C81" s="194">
        <f>PPCL_NG!P81+PPCL_Spot!P81+GT_NG!P81+GT_Spot!P81+Bawana_NG!P81+Bawana_RLNG!P81+Bawana_Spot!P81</f>
        <v>290.09139447020431</v>
      </c>
      <c r="D81" s="195">
        <f t="shared" si="6"/>
        <v>-0.16139447020435682</v>
      </c>
      <c r="E81" s="194">
        <f>PPCL_NG!J81+PPCL_Spot!J81+GT_NG!J81+GT_Spot!J81+Bawana_NG!J81+Bawana_RLNG!J81+Bawana_Spot!J81</f>
        <v>12.94</v>
      </c>
      <c r="F81" s="194">
        <f>PPCL_NG!Q81+PPCL_Spot!Q81+GT_NG!Q81+GT_Spot!Q81+Bawana_NG!Q81+Bawana_RLNG!Q81+Bawana_Spot!Q81</f>
        <v>13.02222222222222</v>
      </c>
      <c r="G81" s="195">
        <f t="shared" si="7"/>
        <v>-8.2222222222220864E-2</v>
      </c>
      <c r="H81" s="194">
        <f>PPCL_NG!K81+PPCL_Spot!K81+GT_NG!K81+GT_Spot!K81+Bawana_NG!K81+Bawana_RLNG!K81+Bawana_Spot!K81</f>
        <v>5.47</v>
      </c>
      <c r="I81" s="194">
        <f>PPCL_NG!R81+PPCL_Spot!R81+GT_NG!R81+GT_Spot!R81+Bawana_NG!R81+Bawana_RLNG!R81+Bawana_Spot!R81</f>
        <v>5.47</v>
      </c>
      <c r="J81" s="195">
        <f t="shared" si="8"/>
        <v>0</v>
      </c>
      <c r="K81" s="194">
        <f>PPCL_NG!L81+PPCL_Spot!L81+GT_NG!L81+GT_Spot!L81+Bawana_NG!L81+Bawana_RLNG!L81+Bawana_Spot!L81</f>
        <v>3.41</v>
      </c>
      <c r="L81" s="194">
        <f>PPCL_NG!S81+PPCL_Spot!S81+GT_NG!S81+GT_Spot!S81+Bawana_NG!S81+Bawana_RLNG!S81+Bawana_Spot!S81</f>
        <v>3.4316675253305857</v>
      </c>
      <c r="M81" s="195">
        <f t="shared" si="9"/>
        <v>-2.166752533058558E-2</v>
      </c>
      <c r="N81" s="194">
        <f>PPCL_NG!M81+PPCL_Spot!M81+GT_NG!M81+GT_Spot!M81+Bawana_NG!M81+Bawana_RLNG!M81+Bawana_Spot!M81</f>
        <v>16.48</v>
      </c>
      <c r="O81" s="194">
        <f>PPCL_NG!T81+PPCL_Spot!T81+GT_NG!T81+GT_Spot!T81+Bawana_NG!T81+Bawana_RLNG!T81+Bawana_Spot!T81</f>
        <v>16.584715782242831</v>
      </c>
      <c r="P81" s="195">
        <f t="shared" si="10"/>
        <v>-0.10471578224283107</v>
      </c>
      <c r="Q81" s="195">
        <f t="shared" si="11"/>
        <v>-0.36999999999999433</v>
      </c>
    </row>
    <row r="82" spans="1:17">
      <c r="A82" s="34" t="s">
        <v>124</v>
      </c>
      <c r="B82" s="194">
        <f>PPCL_NG!I82+PPCL_Spot!I82+GT_NG!I82+GT_Spot!I82+Bawana_NG!I82+Bawana_RLNG!I82+Bawana_Spot!I82</f>
        <v>289.92999999999995</v>
      </c>
      <c r="C82" s="194">
        <f>PPCL_NG!P82+PPCL_Spot!P82+GT_NG!P82+GT_Spot!P82+Bawana_NG!P82+Bawana_RLNG!P82+Bawana_Spot!P82</f>
        <v>290.09139447020431</v>
      </c>
      <c r="D82" s="195">
        <f t="shared" si="6"/>
        <v>-0.16139447020435682</v>
      </c>
      <c r="E82" s="194">
        <f>PPCL_NG!J82+PPCL_Spot!J82+GT_NG!J82+GT_Spot!J82+Bawana_NG!J82+Bawana_RLNG!J82+Bawana_Spot!J82</f>
        <v>12.94</v>
      </c>
      <c r="F82" s="194">
        <f>PPCL_NG!Q82+PPCL_Spot!Q82+GT_NG!Q82+GT_Spot!Q82+Bawana_NG!Q82+Bawana_RLNG!Q82+Bawana_Spot!Q82</f>
        <v>13.02222222222222</v>
      </c>
      <c r="G82" s="195">
        <f t="shared" si="7"/>
        <v>-8.2222222222220864E-2</v>
      </c>
      <c r="H82" s="194">
        <f>PPCL_NG!K82+PPCL_Spot!K82+GT_NG!K82+GT_Spot!K82+Bawana_NG!K82+Bawana_RLNG!K82+Bawana_Spot!K82</f>
        <v>5.47</v>
      </c>
      <c r="I82" s="194">
        <f>PPCL_NG!R82+PPCL_Spot!R82+GT_NG!R82+GT_Spot!R82+Bawana_NG!R82+Bawana_RLNG!R82+Bawana_Spot!R82</f>
        <v>5.47</v>
      </c>
      <c r="J82" s="195">
        <f t="shared" si="8"/>
        <v>0</v>
      </c>
      <c r="K82" s="194">
        <f>PPCL_NG!L82+PPCL_Spot!L82+GT_NG!L82+GT_Spot!L82+Bawana_NG!L82+Bawana_RLNG!L82+Bawana_Spot!L82</f>
        <v>3.41</v>
      </c>
      <c r="L82" s="194">
        <f>PPCL_NG!S82+PPCL_Spot!S82+GT_NG!S82+GT_Spot!S82+Bawana_NG!S82+Bawana_RLNG!S82+Bawana_Spot!S82</f>
        <v>3.4316675253305857</v>
      </c>
      <c r="M82" s="195">
        <f t="shared" si="9"/>
        <v>-2.166752533058558E-2</v>
      </c>
      <c r="N82" s="194">
        <f>PPCL_NG!M82+PPCL_Spot!M82+GT_NG!M82+GT_Spot!M82+Bawana_NG!M82+Bawana_RLNG!M82+Bawana_Spot!M82</f>
        <v>16.48</v>
      </c>
      <c r="O82" s="194">
        <f>PPCL_NG!T82+PPCL_Spot!T82+GT_NG!T82+GT_Spot!T82+Bawana_NG!T82+Bawana_RLNG!T82+Bawana_Spot!T82</f>
        <v>16.584715782242831</v>
      </c>
      <c r="P82" s="195">
        <f t="shared" si="10"/>
        <v>-0.10471578224283107</v>
      </c>
      <c r="Q82" s="195">
        <f t="shared" si="11"/>
        <v>-0.36999999999999433</v>
      </c>
    </row>
    <row r="83" spans="1:17">
      <c r="A83" s="34" t="s">
        <v>125</v>
      </c>
      <c r="B83" s="194">
        <f>PPCL_NG!I83+PPCL_Spot!I83+GT_NG!I83+GT_Spot!I83+Bawana_NG!I83+Bawana_RLNG!I83+Bawana_Spot!I83</f>
        <v>289.92999999999995</v>
      </c>
      <c r="C83" s="194">
        <f>PPCL_NG!P83+PPCL_Spot!P83+GT_NG!P83+GT_Spot!P83+Bawana_NG!P83+Bawana_RLNG!P83+Bawana_Spot!P83</f>
        <v>290.09139447020431</v>
      </c>
      <c r="D83" s="195">
        <f t="shared" si="6"/>
        <v>-0.16139447020435682</v>
      </c>
      <c r="E83" s="194">
        <f>PPCL_NG!J83+PPCL_Spot!J83+GT_NG!J83+GT_Spot!J83+Bawana_NG!J83+Bawana_RLNG!J83+Bawana_Spot!J83</f>
        <v>12.94</v>
      </c>
      <c r="F83" s="194">
        <f>PPCL_NG!Q83+PPCL_Spot!Q83+GT_NG!Q83+GT_Spot!Q83+Bawana_NG!Q83+Bawana_RLNG!Q83+Bawana_Spot!Q83</f>
        <v>13.02222222222222</v>
      </c>
      <c r="G83" s="195">
        <f t="shared" si="7"/>
        <v>-8.2222222222220864E-2</v>
      </c>
      <c r="H83" s="194">
        <f>PPCL_NG!K83+PPCL_Spot!K83+GT_NG!K83+GT_Spot!K83+Bawana_NG!K83+Bawana_RLNG!K83+Bawana_Spot!K83</f>
        <v>5.47</v>
      </c>
      <c r="I83" s="194">
        <f>PPCL_NG!R83+PPCL_Spot!R83+GT_NG!R83+GT_Spot!R83+Bawana_NG!R83+Bawana_RLNG!R83+Bawana_Spot!R83</f>
        <v>5.47</v>
      </c>
      <c r="J83" s="195">
        <f t="shared" si="8"/>
        <v>0</v>
      </c>
      <c r="K83" s="194">
        <f>PPCL_NG!L83+PPCL_Spot!L83+GT_NG!L83+GT_Spot!L83+Bawana_NG!L83+Bawana_RLNG!L83+Bawana_Spot!L83</f>
        <v>3.41</v>
      </c>
      <c r="L83" s="194">
        <f>PPCL_NG!S83+PPCL_Spot!S83+GT_NG!S83+GT_Spot!S83+Bawana_NG!S83+Bawana_RLNG!S83+Bawana_Spot!S83</f>
        <v>3.4316675253305857</v>
      </c>
      <c r="M83" s="195">
        <f t="shared" si="9"/>
        <v>-2.166752533058558E-2</v>
      </c>
      <c r="N83" s="194">
        <f>PPCL_NG!M83+PPCL_Spot!M83+GT_NG!M83+GT_Spot!M83+Bawana_NG!M83+Bawana_RLNG!M83+Bawana_Spot!M83</f>
        <v>16.48</v>
      </c>
      <c r="O83" s="194">
        <f>PPCL_NG!T83+PPCL_Spot!T83+GT_NG!T83+GT_Spot!T83+Bawana_NG!T83+Bawana_RLNG!T83+Bawana_Spot!T83</f>
        <v>16.584715782242831</v>
      </c>
      <c r="P83" s="195">
        <f t="shared" si="10"/>
        <v>-0.10471578224283107</v>
      </c>
      <c r="Q83" s="195">
        <f t="shared" si="11"/>
        <v>-0.36999999999999433</v>
      </c>
    </row>
    <row r="84" spans="1:17">
      <c r="A84" s="34" t="s">
        <v>126</v>
      </c>
      <c r="B84" s="194">
        <f>PPCL_NG!I84+PPCL_Spot!I84+GT_NG!I84+GT_Spot!I84+Bawana_NG!I84+Bawana_RLNG!I84+Bawana_Spot!I84</f>
        <v>289.92999999999995</v>
      </c>
      <c r="C84" s="194">
        <f>PPCL_NG!P84+PPCL_Spot!P84+GT_NG!P84+GT_Spot!P84+Bawana_NG!P84+Bawana_RLNG!P84+Bawana_Spot!P84</f>
        <v>290.09139447020431</v>
      </c>
      <c r="D84" s="195">
        <f t="shared" si="6"/>
        <v>-0.16139447020435682</v>
      </c>
      <c r="E84" s="194">
        <f>PPCL_NG!J84+PPCL_Spot!J84+GT_NG!J84+GT_Spot!J84+Bawana_NG!J84+Bawana_RLNG!J84+Bawana_Spot!J84</f>
        <v>12.94</v>
      </c>
      <c r="F84" s="194">
        <f>PPCL_NG!Q84+PPCL_Spot!Q84+GT_NG!Q84+GT_Spot!Q84+Bawana_NG!Q84+Bawana_RLNG!Q84+Bawana_Spot!Q84</f>
        <v>13.02222222222222</v>
      </c>
      <c r="G84" s="195">
        <f t="shared" si="7"/>
        <v>-8.2222222222220864E-2</v>
      </c>
      <c r="H84" s="194">
        <f>PPCL_NG!K84+PPCL_Spot!K84+GT_NG!K84+GT_Spot!K84+Bawana_NG!K84+Bawana_RLNG!K84+Bawana_Spot!K84</f>
        <v>5.47</v>
      </c>
      <c r="I84" s="194">
        <f>PPCL_NG!R84+PPCL_Spot!R84+GT_NG!R84+GT_Spot!R84+Bawana_NG!R84+Bawana_RLNG!R84+Bawana_Spot!R84</f>
        <v>5.47</v>
      </c>
      <c r="J84" s="195">
        <f t="shared" si="8"/>
        <v>0</v>
      </c>
      <c r="K84" s="194">
        <f>PPCL_NG!L84+PPCL_Spot!L84+GT_NG!L84+GT_Spot!L84+Bawana_NG!L84+Bawana_RLNG!L84+Bawana_Spot!L84</f>
        <v>3.41</v>
      </c>
      <c r="L84" s="194">
        <f>PPCL_NG!S84+PPCL_Spot!S84+GT_NG!S84+GT_Spot!S84+Bawana_NG!S84+Bawana_RLNG!S84+Bawana_Spot!S84</f>
        <v>3.4316675253305857</v>
      </c>
      <c r="M84" s="195">
        <f t="shared" si="9"/>
        <v>-2.166752533058558E-2</v>
      </c>
      <c r="N84" s="194">
        <f>PPCL_NG!M84+PPCL_Spot!M84+GT_NG!M84+GT_Spot!M84+Bawana_NG!M84+Bawana_RLNG!M84+Bawana_Spot!M84</f>
        <v>16.48</v>
      </c>
      <c r="O84" s="194">
        <f>PPCL_NG!T84+PPCL_Spot!T84+GT_NG!T84+GT_Spot!T84+Bawana_NG!T84+Bawana_RLNG!T84+Bawana_Spot!T84</f>
        <v>16.584715782242831</v>
      </c>
      <c r="P84" s="195">
        <f t="shared" si="10"/>
        <v>-0.10471578224283107</v>
      </c>
      <c r="Q84" s="195">
        <f t="shared" si="11"/>
        <v>-0.36999999999999433</v>
      </c>
    </row>
    <row r="85" spans="1:17">
      <c r="A85" s="34" t="s">
        <v>127</v>
      </c>
      <c r="B85" s="194">
        <f>PPCL_NG!I85+PPCL_Spot!I85+GT_NG!I85+GT_Spot!I85+Bawana_NG!I85+Bawana_RLNG!I85+Bawana_Spot!I85</f>
        <v>289.92999999999995</v>
      </c>
      <c r="C85" s="194">
        <f>PPCL_NG!P85+PPCL_Spot!P85+GT_NG!P85+GT_Spot!P85+Bawana_NG!P85+Bawana_RLNG!P85+Bawana_Spot!P85</f>
        <v>290.09139447020431</v>
      </c>
      <c r="D85" s="195">
        <f t="shared" si="6"/>
        <v>-0.16139447020435682</v>
      </c>
      <c r="E85" s="194">
        <f>PPCL_NG!J85+PPCL_Spot!J85+GT_NG!J85+GT_Spot!J85+Bawana_NG!J85+Bawana_RLNG!J85+Bawana_Spot!J85</f>
        <v>12.94</v>
      </c>
      <c r="F85" s="194">
        <f>PPCL_NG!Q85+PPCL_Spot!Q85+GT_NG!Q85+GT_Spot!Q85+Bawana_NG!Q85+Bawana_RLNG!Q85+Bawana_Spot!Q85</f>
        <v>13.02222222222222</v>
      </c>
      <c r="G85" s="195">
        <f t="shared" si="7"/>
        <v>-8.2222222222220864E-2</v>
      </c>
      <c r="H85" s="194">
        <f>PPCL_NG!K85+PPCL_Spot!K85+GT_NG!K85+GT_Spot!K85+Bawana_NG!K85+Bawana_RLNG!K85+Bawana_Spot!K85</f>
        <v>5.47</v>
      </c>
      <c r="I85" s="194">
        <f>PPCL_NG!R85+PPCL_Spot!R85+GT_NG!R85+GT_Spot!R85+Bawana_NG!R85+Bawana_RLNG!R85+Bawana_Spot!R85</f>
        <v>5.47</v>
      </c>
      <c r="J85" s="195">
        <f t="shared" si="8"/>
        <v>0</v>
      </c>
      <c r="K85" s="194">
        <f>PPCL_NG!L85+PPCL_Spot!L85+GT_NG!L85+GT_Spot!L85+Bawana_NG!L85+Bawana_RLNG!L85+Bawana_Spot!L85</f>
        <v>3.41</v>
      </c>
      <c r="L85" s="194">
        <f>PPCL_NG!S85+PPCL_Spot!S85+GT_NG!S85+GT_Spot!S85+Bawana_NG!S85+Bawana_RLNG!S85+Bawana_Spot!S85</f>
        <v>3.4316675253305857</v>
      </c>
      <c r="M85" s="195">
        <f t="shared" si="9"/>
        <v>-2.166752533058558E-2</v>
      </c>
      <c r="N85" s="194">
        <f>PPCL_NG!M85+PPCL_Spot!M85+GT_NG!M85+GT_Spot!M85+Bawana_NG!M85+Bawana_RLNG!M85+Bawana_Spot!M85</f>
        <v>16.48</v>
      </c>
      <c r="O85" s="194">
        <f>PPCL_NG!T85+PPCL_Spot!T85+GT_NG!T85+GT_Spot!T85+Bawana_NG!T85+Bawana_RLNG!T85+Bawana_Spot!T85</f>
        <v>16.584715782242831</v>
      </c>
      <c r="P85" s="195">
        <f t="shared" si="10"/>
        <v>-0.10471578224283107</v>
      </c>
      <c r="Q85" s="195">
        <f t="shared" si="11"/>
        <v>-0.36999999999999433</v>
      </c>
    </row>
    <row r="86" spans="1:17">
      <c r="A86" s="34" t="s">
        <v>128</v>
      </c>
      <c r="B86" s="194">
        <f>PPCL_NG!I86+PPCL_Spot!I86+GT_NG!I86+GT_Spot!I86+Bawana_NG!I86+Bawana_RLNG!I86+Bawana_Spot!I86</f>
        <v>289.92999999999995</v>
      </c>
      <c r="C86" s="194">
        <f>PPCL_NG!P86+PPCL_Spot!P86+GT_NG!P86+GT_Spot!P86+Bawana_NG!P86+Bawana_RLNG!P86+Bawana_Spot!P86</f>
        <v>290.09139447020431</v>
      </c>
      <c r="D86" s="195">
        <f t="shared" si="6"/>
        <v>-0.16139447020435682</v>
      </c>
      <c r="E86" s="194">
        <f>PPCL_NG!J86+PPCL_Spot!J86+GT_NG!J86+GT_Spot!J86+Bawana_NG!J86+Bawana_RLNG!J86+Bawana_Spot!J86</f>
        <v>12.94</v>
      </c>
      <c r="F86" s="194">
        <f>PPCL_NG!Q86+PPCL_Spot!Q86+GT_NG!Q86+GT_Spot!Q86+Bawana_NG!Q86+Bawana_RLNG!Q86+Bawana_Spot!Q86</f>
        <v>13.02222222222222</v>
      </c>
      <c r="G86" s="195">
        <f t="shared" si="7"/>
        <v>-8.2222222222220864E-2</v>
      </c>
      <c r="H86" s="194">
        <f>PPCL_NG!K86+PPCL_Spot!K86+GT_NG!K86+GT_Spot!K86+Bawana_NG!K86+Bawana_RLNG!K86+Bawana_Spot!K86</f>
        <v>5.47</v>
      </c>
      <c r="I86" s="194">
        <f>PPCL_NG!R86+PPCL_Spot!R86+GT_NG!R86+GT_Spot!R86+Bawana_NG!R86+Bawana_RLNG!R86+Bawana_Spot!R86</f>
        <v>5.47</v>
      </c>
      <c r="J86" s="195">
        <f t="shared" si="8"/>
        <v>0</v>
      </c>
      <c r="K86" s="194">
        <f>PPCL_NG!L86+PPCL_Spot!L86+GT_NG!L86+GT_Spot!L86+Bawana_NG!L86+Bawana_RLNG!L86+Bawana_Spot!L86</f>
        <v>3.41</v>
      </c>
      <c r="L86" s="194">
        <f>PPCL_NG!S86+PPCL_Spot!S86+GT_NG!S86+GT_Spot!S86+Bawana_NG!S86+Bawana_RLNG!S86+Bawana_Spot!S86</f>
        <v>3.4316675253305857</v>
      </c>
      <c r="M86" s="195">
        <f t="shared" si="9"/>
        <v>-2.166752533058558E-2</v>
      </c>
      <c r="N86" s="194">
        <f>PPCL_NG!M86+PPCL_Spot!M86+GT_NG!M86+GT_Spot!M86+Bawana_NG!M86+Bawana_RLNG!M86+Bawana_Spot!M86</f>
        <v>16.48</v>
      </c>
      <c r="O86" s="194">
        <f>PPCL_NG!T86+PPCL_Spot!T86+GT_NG!T86+GT_Spot!T86+Bawana_NG!T86+Bawana_RLNG!T86+Bawana_Spot!T86</f>
        <v>16.584715782242831</v>
      </c>
      <c r="P86" s="195">
        <f t="shared" si="10"/>
        <v>-0.10471578224283107</v>
      </c>
      <c r="Q86" s="195">
        <f t="shared" si="11"/>
        <v>-0.36999999999999433</v>
      </c>
    </row>
    <row r="87" spans="1:17">
      <c r="A87" s="34" t="s">
        <v>129</v>
      </c>
      <c r="B87" s="194">
        <f>PPCL_NG!I87+PPCL_Spot!I87+GT_NG!I87+GT_Spot!I87+Bawana_NG!I87+Bawana_RLNG!I87+Bawana_Spot!I87</f>
        <v>289.92999999999995</v>
      </c>
      <c r="C87" s="194">
        <f>PPCL_NG!P87+PPCL_Spot!P87+GT_NG!P87+GT_Spot!P87+Bawana_NG!P87+Bawana_RLNG!P87+Bawana_Spot!P87</f>
        <v>290.09139447020431</v>
      </c>
      <c r="D87" s="195">
        <f t="shared" si="6"/>
        <v>-0.16139447020435682</v>
      </c>
      <c r="E87" s="194">
        <f>PPCL_NG!J87+PPCL_Spot!J87+GT_NG!J87+GT_Spot!J87+Bawana_NG!J87+Bawana_RLNG!J87+Bawana_Spot!J87</f>
        <v>12.94</v>
      </c>
      <c r="F87" s="194">
        <f>PPCL_NG!Q87+PPCL_Spot!Q87+GT_NG!Q87+GT_Spot!Q87+Bawana_NG!Q87+Bawana_RLNG!Q87+Bawana_Spot!Q87</f>
        <v>13.02222222222222</v>
      </c>
      <c r="G87" s="195">
        <f t="shared" si="7"/>
        <v>-8.2222222222220864E-2</v>
      </c>
      <c r="H87" s="194">
        <f>PPCL_NG!K87+PPCL_Spot!K87+GT_NG!K87+GT_Spot!K87+Bawana_NG!K87+Bawana_RLNG!K87+Bawana_Spot!K87</f>
        <v>5.47</v>
      </c>
      <c r="I87" s="194">
        <f>PPCL_NG!R87+PPCL_Spot!R87+GT_NG!R87+GT_Spot!R87+Bawana_NG!R87+Bawana_RLNG!R87+Bawana_Spot!R87</f>
        <v>5.47</v>
      </c>
      <c r="J87" s="195">
        <f t="shared" si="8"/>
        <v>0</v>
      </c>
      <c r="K87" s="194">
        <f>PPCL_NG!L87+PPCL_Spot!L87+GT_NG!L87+GT_Spot!L87+Bawana_NG!L87+Bawana_RLNG!L87+Bawana_Spot!L87</f>
        <v>3.41</v>
      </c>
      <c r="L87" s="194">
        <f>PPCL_NG!S87+PPCL_Spot!S87+GT_NG!S87+GT_Spot!S87+Bawana_NG!S87+Bawana_RLNG!S87+Bawana_Spot!S87</f>
        <v>3.4316675253305857</v>
      </c>
      <c r="M87" s="195">
        <f t="shared" si="9"/>
        <v>-2.166752533058558E-2</v>
      </c>
      <c r="N87" s="194">
        <f>PPCL_NG!M87+PPCL_Spot!M87+GT_NG!M87+GT_Spot!M87+Bawana_NG!M87+Bawana_RLNG!M87+Bawana_Spot!M87</f>
        <v>16.48</v>
      </c>
      <c r="O87" s="194">
        <f>PPCL_NG!T87+PPCL_Spot!T87+GT_NG!T87+GT_Spot!T87+Bawana_NG!T87+Bawana_RLNG!T87+Bawana_Spot!T87</f>
        <v>16.584715782242831</v>
      </c>
      <c r="P87" s="195">
        <f t="shared" si="10"/>
        <v>-0.10471578224283107</v>
      </c>
      <c r="Q87" s="195">
        <f t="shared" si="11"/>
        <v>-0.36999999999999433</v>
      </c>
    </row>
    <row r="88" spans="1:17">
      <c r="A88" s="34" t="s">
        <v>130</v>
      </c>
      <c r="B88" s="194">
        <f>PPCL_NG!I88+PPCL_Spot!I88+GT_NG!I88+GT_Spot!I88+Bawana_NG!I88+Bawana_RLNG!I88+Bawana_Spot!I88</f>
        <v>289.92999999999995</v>
      </c>
      <c r="C88" s="194">
        <f>PPCL_NG!P88+PPCL_Spot!P88+GT_NG!P88+GT_Spot!P88+Bawana_NG!P88+Bawana_RLNG!P88+Bawana_Spot!P88</f>
        <v>290.09139447020431</v>
      </c>
      <c r="D88" s="195">
        <f t="shared" si="6"/>
        <v>-0.16139447020435682</v>
      </c>
      <c r="E88" s="194">
        <f>PPCL_NG!J88+PPCL_Spot!J88+GT_NG!J88+GT_Spot!J88+Bawana_NG!J88+Bawana_RLNG!J88+Bawana_Spot!J88</f>
        <v>12.94</v>
      </c>
      <c r="F88" s="194">
        <f>PPCL_NG!Q88+PPCL_Spot!Q88+GT_NG!Q88+GT_Spot!Q88+Bawana_NG!Q88+Bawana_RLNG!Q88+Bawana_Spot!Q88</f>
        <v>13.02222222222222</v>
      </c>
      <c r="G88" s="195">
        <f t="shared" si="7"/>
        <v>-8.2222222222220864E-2</v>
      </c>
      <c r="H88" s="194">
        <f>PPCL_NG!K88+PPCL_Spot!K88+GT_NG!K88+GT_Spot!K88+Bawana_NG!K88+Bawana_RLNG!K88+Bawana_Spot!K88</f>
        <v>5.47</v>
      </c>
      <c r="I88" s="194">
        <f>PPCL_NG!R88+PPCL_Spot!R88+GT_NG!R88+GT_Spot!R88+Bawana_NG!R88+Bawana_RLNG!R88+Bawana_Spot!R88</f>
        <v>5.47</v>
      </c>
      <c r="J88" s="195">
        <f t="shared" si="8"/>
        <v>0</v>
      </c>
      <c r="K88" s="194">
        <f>PPCL_NG!L88+PPCL_Spot!L88+GT_NG!L88+GT_Spot!L88+Bawana_NG!L88+Bawana_RLNG!L88+Bawana_Spot!L88</f>
        <v>3.41</v>
      </c>
      <c r="L88" s="194">
        <f>PPCL_NG!S88+PPCL_Spot!S88+GT_NG!S88+GT_Spot!S88+Bawana_NG!S88+Bawana_RLNG!S88+Bawana_Spot!S88</f>
        <v>3.4316675253305857</v>
      </c>
      <c r="M88" s="195">
        <f t="shared" si="9"/>
        <v>-2.166752533058558E-2</v>
      </c>
      <c r="N88" s="194">
        <f>PPCL_NG!M88+PPCL_Spot!M88+GT_NG!M88+GT_Spot!M88+Bawana_NG!M88+Bawana_RLNG!M88+Bawana_Spot!M88</f>
        <v>16.48</v>
      </c>
      <c r="O88" s="194">
        <f>PPCL_NG!T88+PPCL_Spot!T88+GT_NG!T88+GT_Spot!T88+Bawana_NG!T88+Bawana_RLNG!T88+Bawana_Spot!T88</f>
        <v>16.584715782242831</v>
      </c>
      <c r="P88" s="195">
        <f t="shared" si="10"/>
        <v>-0.10471578224283107</v>
      </c>
      <c r="Q88" s="195">
        <f t="shared" si="11"/>
        <v>-0.36999999999999433</v>
      </c>
    </row>
    <row r="89" spans="1:17">
      <c r="A89" s="34" t="s">
        <v>131</v>
      </c>
      <c r="B89" s="194">
        <f>PPCL_NG!I89+PPCL_Spot!I89+GT_NG!I89+GT_Spot!I89+Bawana_NG!I89+Bawana_RLNG!I89+Bawana_Spot!I89</f>
        <v>278.27</v>
      </c>
      <c r="C89" s="194">
        <f>PPCL_NG!P89+PPCL_Spot!P89+GT_NG!P89+GT_Spot!P89+Bawana_NG!P89+Bawana_RLNG!P89+Bawana_Spot!P89</f>
        <v>278.33161434977575</v>
      </c>
      <c r="D89" s="195">
        <f t="shared" si="6"/>
        <v>-6.1614349775766186E-2</v>
      </c>
      <c r="E89" s="194">
        <f>PPCL_NG!J89+PPCL_Spot!J89+GT_NG!J89+GT_Spot!J89+Bawana_NG!J89+Bawana_RLNG!J89+Bawana_Spot!J89</f>
        <v>7.85</v>
      </c>
      <c r="F89" s="194">
        <f>PPCL_NG!Q89+PPCL_Spot!Q89+GT_NG!Q89+GT_Spot!Q89+Bawana_NG!Q89+Bawana_RLNG!Q89+Bawana_Spot!Q89</f>
        <v>7.8852017937219721</v>
      </c>
      <c r="G89" s="195">
        <f t="shared" si="7"/>
        <v>-3.5201793721972408E-2</v>
      </c>
      <c r="H89" s="194">
        <f>PPCL_NG!K89+PPCL_Spot!K89+GT_NG!K89+GT_Spot!K89+Bawana_NG!K89+Bawana_RLNG!K89+Bawana_Spot!K89</f>
        <v>5.47</v>
      </c>
      <c r="I89" s="194">
        <f>PPCL_NG!R89+PPCL_Spot!R89+GT_NG!R89+GT_Spot!R89+Bawana_NG!R89+Bawana_RLNG!R89+Bawana_Spot!R89</f>
        <v>5.47</v>
      </c>
      <c r="J89" s="195">
        <f t="shared" si="8"/>
        <v>0</v>
      </c>
      <c r="K89" s="194">
        <f>PPCL_NG!L89+PPCL_Spot!L89+GT_NG!L89+GT_Spot!L89+Bawana_NG!L89+Bawana_RLNG!L89+Bawana_Spot!L89</f>
        <v>2.04</v>
      </c>
      <c r="L89" s="194">
        <f>PPCL_NG!S89+PPCL_Spot!S89+GT_NG!S89+GT_Spot!S89+Bawana_NG!S89+Bawana_RLNG!S89+Bawana_Spot!S89</f>
        <v>2.04914798206278</v>
      </c>
      <c r="M89" s="195">
        <f t="shared" si="9"/>
        <v>-9.1479820627800024E-3</v>
      </c>
      <c r="N89" s="194">
        <f>PPCL_NG!M89+PPCL_Spot!M89+GT_NG!M89+GT_Spot!M89+Bawana_NG!M89+Bawana_RLNG!M89+Bawana_Spot!M89</f>
        <v>9.82</v>
      </c>
      <c r="O89" s="194">
        <f>PPCL_NG!T89+PPCL_Spot!T89+GT_NG!T89+GT_Spot!T89+Bawana_NG!T89+Bawana_RLNG!T89+Bawana_Spot!T89</f>
        <v>9.8640358744394625</v>
      </c>
      <c r="P89" s="195">
        <f t="shared" si="10"/>
        <v>-4.4035874439462219E-2</v>
      </c>
      <c r="Q89" s="195">
        <f t="shared" si="11"/>
        <v>-0.14999999999998082</v>
      </c>
    </row>
    <row r="90" spans="1:17">
      <c r="A90" s="34" t="s">
        <v>132</v>
      </c>
      <c r="B90" s="194">
        <f>PPCL_NG!I90+PPCL_Spot!I90+GT_NG!I90+GT_Spot!I90+Bawana_NG!I90+Bawana_RLNG!I90+Bawana_Spot!I90</f>
        <v>278.27</v>
      </c>
      <c r="C90" s="194">
        <f>PPCL_NG!P90+PPCL_Spot!P90+GT_NG!P90+GT_Spot!P90+Bawana_NG!P90+Bawana_RLNG!P90+Bawana_Spot!P90</f>
        <v>278.33161434977575</v>
      </c>
      <c r="D90" s="195">
        <f t="shared" si="6"/>
        <v>-6.1614349775766186E-2</v>
      </c>
      <c r="E90" s="194">
        <f>PPCL_NG!J90+PPCL_Spot!J90+GT_NG!J90+GT_Spot!J90+Bawana_NG!J90+Bawana_RLNG!J90+Bawana_Spot!J90</f>
        <v>7.85</v>
      </c>
      <c r="F90" s="194">
        <f>PPCL_NG!Q90+PPCL_Spot!Q90+GT_NG!Q90+GT_Spot!Q90+Bawana_NG!Q90+Bawana_RLNG!Q90+Bawana_Spot!Q90</f>
        <v>7.8852017937219721</v>
      </c>
      <c r="G90" s="195">
        <f t="shared" si="7"/>
        <v>-3.5201793721972408E-2</v>
      </c>
      <c r="H90" s="194">
        <f>PPCL_NG!K90+PPCL_Spot!K90+GT_NG!K90+GT_Spot!K90+Bawana_NG!K90+Bawana_RLNG!K90+Bawana_Spot!K90</f>
        <v>5.47</v>
      </c>
      <c r="I90" s="194">
        <f>PPCL_NG!R90+PPCL_Spot!R90+GT_NG!R90+GT_Spot!R90+Bawana_NG!R90+Bawana_RLNG!R90+Bawana_Spot!R90</f>
        <v>5.47</v>
      </c>
      <c r="J90" s="195">
        <f t="shared" si="8"/>
        <v>0</v>
      </c>
      <c r="K90" s="194">
        <f>PPCL_NG!L90+PPCL_Spot!L90+GT_NG!L90+GT_Spot!L90+Bawana_NG!L90+Bawana_RLNG!L90+Bawana_Spot!L90</f>
        <v>2.04</v>
      </c>
      <c r="L90" s="194">
        <f>PPCL_NG!S90+PPCL_Spot!S90+GT_NG!S90+GT_Spot!S90+Bawana_NG!S90+Bawana_RLNG!S90+Bawana_Spot!S90</f>
        <v>2.04914798206278</v>
      </c>
      <c r="M90" s="195">
        <f t="shared" si="9"/>
        <v>-9.1479820627800024E-3</v>
      </c>
      <c r="N90" s="194">
        <f>PPCL_NG!M90+PPCL_Spot!M90+GT_NG!M90+GT_Spot!M90+Bawana_NG!M90+Bawana_RLNG!M90+Bawana_Spot!M90</f>
        <v>9.82</v>
      </c>
      <c r="O90" s="194">
        <f>PPCL_NG!T90+PPCL_Spot!T90+GT_NG!T90+GT_Spot!T90+Bawana_NG!T90+Bawana_RLNG!T90+Bawana_Spot!T90</f>
        <v>9.8640358744394625</v>
      </c>
      <c r="P90" s="195">
        <f t="shared" si="10"/>
        <v>-4.4035874439462219E-2</v>
      </c>
      <c r="Q90" s="195">
        <f t="shared" si="11"/>
        <v>-0.14999999999998082</v>
      </c>
    </row>
    <row r="91" spans="1:17">
      <c r="A91" s="34" t="s">
        <v>133</v>
      </c>
      <c r="B91" s="194">
        <f>PPCL_NG!I91+PPCL_Spot!I91+GT_NG!I91+GT_Spot!I91+Bawana_NG!I91+Bawana_RLNG!I91+Bawana_Spot!I91</f>
        <v>278.27</v>
      </c>
      <c r="C91" s="194">
        <f>PPCL_NG!P91+PPCL_Spot!P91+GT_NG!P91+GT_Spot!P91+Bawana_NG!P91+Bawana_RLNG!P91+Bawana_Spot!P91</f>
        <v>278.33161434977575</v>
      </c>
      <c r="D91" s="195">
        <f t="shared" si="6"/>
        <v>-6.1614349775766186E-2</v>
      </c>
      <c r="E91" s="194">
        <f>PPCL_NG!J91+PPCL_Spot!J91+GT_NG!J91+GT_Spot!J91+Bawana_NG!J91+Bawana_RLNG!J91+Bawana_Spot!J91</f>
        <v>7.85</v>
      </c>
      <c r="F91" s="194">
        <f>PPCL_NG!Q91+PPCL_Spot!Q91+GT_NG!Q91+GT_Spot!Q91+Bawana_NG!Q91+Bawana_RLNG!Q91+Bawana_Spot!Q91</f>
        <v>7.8852017937219721</v>
      </c>
      <c r="G91" s="195">
        <f t="shared" si="7"/>
        <v>-3.5201793721972408E-2</v>
      </c>
      <c r="H91" s="194">
        <f>PPCL_NG!K91+PPCL_Spot!K91+GT_NG!K91+GT_Spot!K91+Bawana_NG!K91+Bawana_RLNG!K91+Bawana_Spot!K91</f>
        <v>5.47</v>
      </c>
      <c r="I91" s="194">
        <f>PPCL_NG!R91+PPCL_Spot!R91+GT_NG!R91+GT_Spot!R91+Bawana_NG!R91+Bawana_RLNG!R91+Bawana_Spot!R91</f>
        <v>5.47</v>
      </c>
      <c r="J91" s="195">
        <f t="shared" si="8"/>
        <v>0</v>
      </c>
      <c r="K91" s="194">
        <f>PPCL_NG!L91+PPCL_Spot!L91+GT_NG!L91+GT_Spot!L91+Bawana_NG!L91+Bawana_RLNG!L91+Bawana_Spot!L91</f>
        <v>2.04</v>
      </c>
      <c r="L91" s="194">
        <f>PPCL_NG!S91+PPCL_Spot!S91+GT_NG!S91+GT_Spot!S91+Bawana_NG!S91+Bawana_RLNG!S91+Bawana_Spot!S91</f>
        <v>2.04914798206278</v>
      </c>
      <c r="M91" s="195">
        <f t="shared" si="9"/>
        <v>-9.1479820627800024E-3</v>
      </c>
      <c r="N91" s="194">
        <f>PPCL_NG!M91+PPCL_Spot!M91+GT_NG!M91+GT_Spot!M91+Bawana_NG!M91+Bawana_RLNG!M91+Bawana_Spot!M91</f>
        <v>9.82</v>
      </c>
      <c r="O91" s="194">
        <f>PPCL_NG!T91+PPCL_Spot!T91+GT_NG!T91+GT_Spot!T91+Bawana_NG!T91+Bawana_RLNG!T91+Bawana_Spot!T91</f>
        <v>9.8640358744394625</v>
      </c>
      <c r="P91" s="195">
        <f t="shared" si="10"/>
        <v>-4.4035874439462219E-2</v>
      </c>
      <c r="Q91" s="195">
        <f t="shared" si="11"/>
        <v>-0.14999999999998082</v>
      </c>
    </row>
    <row r="92" spans="1:17">
      <c r="A92" s="34" t="s">
        <v>134</v>
      </c>
      <c r="B92" s="194">
        <f>PPCL_NG!I92+PPCL_Spot!I92+GT_NG!I92+GT_Spot!I92+Bawana_NG!I92+Bawana_RLNG!I92+Bawana_Spot!I92</f>
        <v>278.27</v>
      </c>
      <c r="C92" s="194">
        <f>PPCL_NG!P92+PPCL_Spot!P92+GT_NG!P92+GT_Spot!P92+Bawana_NG!P92+Bawana_RLNG!P92+Bawana_Spot!P92</f>
        <v>278.33161434977575</v>
      </c>
      <c r="D92" s="195">
        <f t="shared" si="6"/>
        <v>-6.1614349775766186E-2</v>
      </c>
      <c r="E92" s="194">
        <f>PPCL_NG!J92+PPCL_Spot!J92+GT_NG!J92+GT_Spot!J92+Bawana_NG!J92+Bawana_RLNG!J92+Bawana_Spot!J92</f>
        <v>7.85</v>
      </c>
      <c r="F92" s="194">
        <f>PPCL_NG!Q92+PPCL_Spot!Q92+GT_NG!Q92+GT_Spot!Q92+Bawana_NG!Q92+Bawana_RLNG!Q92+Bawana_Spot!Q92</f>
        <v>7.8852017937219721</v>
      </c>
      <c r="G92" s="195">
        <f t="shared" si="7"/>
        <v>-3.5201793721972408E-2</v>
      </c>
      <c r="H92" s="194">
        <f>PPCL_NG!K92+PPCL_Spot!K92+GT_NG!K92+GT_Spot!K92+Bawana_NG!K92+Bawana_RLNG!K92+Bawana_Spot!K92</f>
        <v>5.47</v>
      </c>
      <c r="I92" s="194">
        <f>PPCL_NG!R92+PPCL_Spot!R92+GT_NG!R92+GT_Spot!R92+Bawana_NG!R92+Bawana_RLNG!R92+Bawana_Spot!R92</f>
        <v>5.47</v>
      </c>
      <c r="J92" s="195">
        <f t="shared" si="8"/>
        <v>0</v>
      </c>
      <c r="K92" s="194">
        <f>PPCL_NG!L92+PPCL_Spot!L92+GT_NG!L92+GT_Spot!L92+Bawana_NG!L92+Bawana_RLNG!L92+Bawana_Spot!L92</f>
        <v>2.04</v>
      </c>
      <c r="L92" s="194">
        <f>PPCL_NG!S92+PPCL_Spot!S92+GT_NG!S92+GT_Spot!S92+Bawana_NG!S92+Bawana_RLNG!S92+Bawana_Spot!S92</f>
        <v>2.04914798206278</v>
      </c>
      <c r="M92" s="195">
        <f t="shared" si="9"/>
        <v>-9.1479820627800024E-3</v>
      </c>
      <c r="N92" s="194">
        <f>PPCL_NG!M92+PPCL_Spot!M92+GT_NG!M92+GT_Spot!M92+Bawana_NG!M92+Bawana_RLNG!M92+Bawana_Spot!M92</f>
        <v>9.82</v>
      </c>
      <c r="O92" s="194">
        <f>PPCL_NG!T92+PPCL_Spot!T92+GT_NG!T92+GT_Spot!T92+Bawana_NG!T92+Bawana_RLNG!T92+Bawana_Spot!T92</f>
        <v>9.8640358744394625</v>
      </c>
      <c r="P92" s="195">
        <f t="shared" si="10"/>
        <v>-4.4035874439462219E-2</v>
      </c>
      <c r="Q92" s="195">
        <f t="shared" si="11"/>
        <v>-0.14999999999998082</v>
      </c>
    </row>
    <row r="93" spans="1:17">
      <c r="A93" s="34" t="s">
        <v>135</v>
      </c>
      <c r="B93" s="194">
        <f>PPCL_NG!I93+PPCL_Spot!I93+GT_NG!I93+GT_Spot!I93+Bawana_NG!I93+Bawana_RLNG!I93+Bawana_Spot!I93</f>
        <v>278.27</v>
      </c>
      <c r="C93" s="194">
        <f>PPCL_NG!P93+PPCL_Spot!P93+GT_NG!P93+GT_Spot!P93+Bawana_NG!P93+Bawana_RLNG!P93+Bawana_Spot!P93</f>
        <v>278.33161434977575</v>
      </c>
      <c r="D93" s="195">
        <f t="shared" si="6"/>
        <v>-6.1614349775766186E-2</v>
      </c>
      <c r="E93" s="194">
        <f>PPCL_NG!J93+PPCL_Spot!J93+GT_NG!J93+GT_Spot!J93+Bawana_NG!J93+Bawana_RLNG!J93+Bawana_Spot!J93</f>
        <v>7.85</v>
      </c>
      <c r="F93" s="194">
        <f>PPCL_NG!Q93+PPCL_Spot!Q93+GT_NG!Q93+GT_Spot!Q93+Bawana_NG!Q93+Bawana_RLNG!Q93+Bawana_Spot!Q93</f>
        <v>7.8852017937219721</v>
      </c>
      <c r="G93" s="195">
        <f t="shared" si="7"/>
        <v>-3.5201793721972408E-2</v>
      </c>
      <c r="H93" s="194">
        <f>PPCL_NG!K93+PPCL_Spot!K93+GT_NG!K93+GT_Spot!K93+Bawana_NG!K93+Bawana_RLNG!K93+Bawana_Spot!K93</f>
        <v>5.47</v>
      </c>
      <c r="I93" s="194">
        <f>PPCL_NG!R93+PPCL_Spot!R93+GT_NG!R93+GT_Spot!R93+Bawana_NG!R93+Bawana_RLNG!R93+Bawana_Spot!R93</f>
        <v>5.47</v>
      </c>
      <c r="J93" s="195">
        <f t="shared" si="8"/>
        <v>0</v>
      </c>
      <c r="K93" s="194">
        <f>PPCL_NG!L93+PPCL_Spot!L93+GT_NG!L93+GT_Spot!L93+Bawana_NG!L93+Bawana_RLNG!L93+Bawana_Spot!L93</f>
        <v>2.04</v>
      </c>
      <c r="L93" s="194">
        <f>PPCL_NG!S93+PPCL_Spot!S93+GT_NG!S93+GT_Spot!S93+Bawana_NG!S93+Bawana_RLNG!S93+Bawana_Spot!S93</f>
        <v>2.04914798206278</v>
      </c>
      <c r="M93" s="195">
        <f t="shared" si="9"/>
        <v>-9.1479820627800024E-3</v>
      </c>
      <c r="N93" s="194">
        <f>PPCL_NG!M93+PPCL_Spot!M93+GT_NG!M93+GT_Spot!M93+Bawana_NG!M93+Bawana_RLNG!M93+Bawana_Spot!M93</f>
        <v>9.82</v>
      </c>
      <c r="O93" s="194">
        <f>PPCL_NG!T93+PPCL_Spot!T93+GT_NG!T93+GT_Spot!T93+Bawana_NG!T93+Bawana_RLNG!T93+Bawana_Spot!T93</f>
        <v>9.8640358744394625</v>
      </c>
      <c r="P93" s="195">
        <f t="shared" si="10"/>
        <v>-4.4035874439462219E-2</v>
      </c>
      <c r="Q93" s="195">
        <f t="shared" si="11"/>
        <v>-0.14999999999998082</v>
      </c>
    </row>
    <row r="94" spans="1:17">
      <c r="A94" s="34" t="s">
        <v>136</v>
      </c>
      <c r="B94" s="194">
        <f>PPCL_NG!I94+PPCL_Spot!I94+GT_NG!I94+GT_Spot!I94+Bawana_NG!I94+Bawana_RLNG!I94+Bawana_Spot!I94</f>
        <v>278.27</v>
      </c>
      <c r="C94" s="194">
        <f>PPCL_NG!P94+PPCL_Spot!P94+GT_NG!P94+GT_Spot!P94+Bawana_NG!P94+Bawana_RLNG!P94+Bawana_Spot!P94</f>
        <v>278.33161434977575</v>
      </c>
      <c r="D94" s="195">
        <f t="shared" si="6"/>
        <v>-6.1614349775766186E-2</v>
      </c>
      <c r="E94" s="194">
        <f>PPCL_NG!J94+PPCL_Spot!J94+GT_NG!J94+GT_Spot!J94+Bawana_NG!J94+Bawana_RLNG!J94+Bawana_Spot!J94</f>
        <v>7.85</v>
      </c>
      <c r="F94" s="194">
        <f>PPCL_NG!Q94+PPCL_Spot!Q94+GT_NG!Q94+GT_Spot!Q94+Bawana_NG!Q94+Bawana_RLNG!Q94+Bawana_Spot!Q94</f>
        <v>7.8852017937219721</v>
      </c>
      <c r="G94" s="195">
        <f t="shared" si="7"/>
        <v>-3.5201793721972408E-2</v>
      </c>
      <c r="H94" s="194">
        <f>PPCL_NG!K94+PPCL_Spot!K94+GT_NG!K94+GT_Spot!K94+Bawana_NG!K94+Bawana_RLNG!K94+Bawana_Spot!K94</f>
        <v>5.47</v>
      </c>
      <c r="I94" s="194">
        <f>PPCL_NG!R94+PPCL_Spot!R94+GT_NG!R94+GT_Spot!R94+Bawana_NG!R94+Bawana_RLNG!R94+Bawana_Spot!R94</f>
        <v>5.47</v>
      </c>
      <c r="J94" s="195">
        <f t="shared" si="8"/>
        <v>0</v>
      </c>
      <c r="K94" s="194">
        <f>PPCL_NG!L94+PPCL_Spot!L94+GT_NG!L94+GT_Spot!L94+Bawana_NG!L94+Bawana_RLNG!L94+Bawana_Spot!L94</f>
        <v>2.04</v>
      </c>
      <c r="L94" s="194">
        <f>PPCL_NG!S94+PPCL_Spot!S94+GT_NG!S94+GT_Spot!S94+Bawana_NG!S94+Bawana_RLNG!S94+Bawana_Spot!S94</f>
        <v>2.04914798206278</v>
      </c>
      <c r="M94" s="195">
        <f t="shared" si="9"/>
        <v>-9.1479820627800024E-3</v>
      </c>
      <c r="N94" s="194">
        <f>PPCL_NG!M94+PPCL_Spot!M94+GT_NG!M94+GT_Spot!M94+Bawana_NG!M94+Bawana_RLNG!M94+Bawana_Spot!M94</f>
        <v>9.82</v>
      </c>
      <c r="O94" s="194">
        <f>PPCL_NG!T94+PPCL_Spot!T94+GT_NG!T94+GT_Spot!T94+Bawana_NG!T94+Bawana_RLNG!T94+Bawana_Spot!T94</f>
        <v>9.8640358744394625</v>
      </c>
      <c r="P94" s="195">
        <f t="shared" si="10"/>
        <v>-4.4035874439462219E-2</v>
      </c>
      <c r="Q94" s="195">
        <f t="shared" si="11"/>
        <v>-0.14999999999998082</v>
      </c>
    </row>
    <row r="95" spans="1:17">
      <c r="A95" s="34" t="s">
        <v>137</v>
      </c>
      <c r="B95" s="194">
        <f>PPCL_NG!I95+PPCL_Spot!I95+GT_NG!I95+GT_Spot!I95+Bawana_NG!I95+Bawana_RLNG!I95+Bawana_Spot!I95</f>
        <v>278.27</v>
      </c>
      <c r="C95" s="194">
        <f>PPCL_NG!P95+PPCL_Spot!P95+GT_NG!P95+GT_Spot!P95+Bawana_NG!P95+Bawana_RLNG!P95+Bawana_Spot!P95</f>
        <v>278.33161434977575</v>
      </c>
      <c r="D95" s="195">
        <f t="shared" si="6"/>
        <v>-6.1614349775766186E-2</v>
      </c>
      <c r="E95" s="194">
        <f>PPCL_NG!J95+PPCL_Spot!J95+GT_NG!J95+GT_Spot!J95+Bawana_NG!J95+Bawana_RLNG!J95+Bawana_Spot!J95</f>
        <v>7.85</v>
      </c>
      <c r="F95" s="194">
        <f>PPCL_NG!Q95+PPCL_Spot!Q95+GT_NG!Q95+GT_Spot!Q95+Bawana_NG!Q95+Bawana_RLNG!Q95+Bawana_Spot!Q95</f>
        <v>7.8852017937219721</v>
      </c>
      <c r="G95" s="195">
        <f t="shared" si="7"/>
        <v>-3.5201793721972408E-2</v>
      </c>
      <c r="H95" s="194">
        <f>PPCL_NG!K95+PPCL_Spot!K95+GT_NG!K95+GT_Spot!K95+Bawana_NG!K95+Bawana_RLNG!K95+Bawana_Spot!K95</f>
        <v>5.47</v>
      </c>
      <c r="I95" s="194">
        <f>PPCL_NG!R95+PPCL_Spot!R95+GT_NG!R95+GT_Spot!R95+Bawana_NG!R95+Bawana_RLNG!R95+Bawana_Spot!R95</f>
        <v>5.47</v>
      </c>
      <c r="J95" s="195">
        <f t="shared" si="8"/>
        <v>0</v>
      </c>
      <c r="K95" s="194">
        <f>PPCL_NG!L95+PPCL_Spot!L95+GT_NG!L95+GT_Spot!L95+Bawana_NG!L95+Bawana_RLNG!L95+Bawana_Spot!L95</f>
        <v>2.04</v>
      </c>
      <c r="L95" s="194">
        <f>PPCL_NG!S95+PPCL_Spot!S95+GT_NG!S95+GT_Spot!S95+Bawana_NG!S95+Bawana_RLNG!S95+Bawana_Spot!S95</f>
        <v>2.04914798206278</v>
      </c>
      <c r="M95" s="195">
        <f t="shared" si="9"/>
        <v>-9.1479820627800024E-3</v>
      </c>
      <c r="N95" s="194">
        <f>PPCL_NG!M95+PPCL_Spot!M95+GT_NG!M95+GT_Spot!M95+Bawana_NG!M95+Bawana_RLNG!M95+Bawana_Spot!M95</f>
        <v>9.82</v>
      </c>
      <c r="O95" s="194">
        <f>PPCL_NG!T95+PPCL_Spot!T95+GT_NG!T95+GT_Spot!T95+Bawana_NG!T95+Bawana_RLNG!T95+Bawana_Spot!T95</f>
        <v>9.8640358744394625</v>
      </c>
      <c r="P95" s="195">
        <f t="shared" si="10"/>
        <v>-4.4035874439462219E-2</v>
      </c>
      <c r="Q95" s="195">
        <f t="shared" si="11"/>
        <v>-0.14999999999998082</v>
      </c>
    </row>
    <row r="96" spans="1:17">
      <c r="A96" s="34" t="s">
        <v>138</v>
      </c>
      <c r="B96" s="194">
        <f>PPCL_NG!I96+PPCL_Spot!I96+GT_NG!I96+GT_Spot!I96+Bawana_NG!I96+Bawana_RLNG!I96+Bawana_Spot!I96</f>
        <v>278.27</v>
      </c>
      <c r="C96" s="194">
        <f>PPCL_NG!P96+PPCL_Spot!P96+GT_NG!P96+GT_Spot!P96+Bawana_NG!P96+Bawana_RLNG!P96+Bawana_Spot!P96</f>
        <v>278.33161434977575</v>
      </c>
      <c r="D96" s="195">
        <f t="shared" si="6"/>
        <v>-6.1614349775766186E-2</v>
      </c>
      <c r="E96" s="194">
        <f>PPCL_NG!J96+PPCL_Spot!J96+GT_NG!J96+GT_Spot!J96+Bawana_NG!J96+Bawana_RLNG!J96+Bawana_Spot!J96</f>
        <v>7.85</v>
      </c>
      <c r="F96" s="194">
        <f>PPCL_NG!Q96+PPCL_Spot!Q96+GT_NG!Q96+GT_Spot!Q96+Bawana_NG!Q96+Bawana_RLNG!Q96+Bawana_Spot!Q96</f>
        <v>7.8852017937219721</v>
      </c>
      <c r="G96" s="195">
        <f t="shared" si="7"/>
        <v>-3.5201793721972408E-2</v>
      </c>
      <c r="H96" s="194">
        <f>PPCL_NG!K96+PPCL_Spot!K96+GT_NG!K96+GT_Spot!K96+Bawana_NG!K96+Bawana_RLNG!K96+Bawana_Spot!K96</f>
        <v>5.47</v>
      </c>
      <c r="I96" s="194">
        <f>PPCL_NG!R96+PPCL_Spot!R96+GT_NG!R96+GT_Spot!R96+Bawana_NG!R96+Bawana_RLNG!R96+Bawana_Spot!R96</f>
        <v>5.47</v>
      </c>
      <c r="J96" s="195">
        <f t="shared" si="8"/>
        <v>0</v>
      </c>
      <c r="K96" s="194">
        <f>PPCL_NG!L96+PPCL_Spot!L96+GT_NG!L96+GT_Spot!L96+Bawana_NG!L96+Bawana_RLNG!L96+Bawana_Spot!L96</f>
        <v>2.04</v>
      </c>
      <c r="L96" s="194">
        <f>PPCL_NG!S96+PPCL_Spot!S96+GT_NG!S96+GT_Spot!S96+Bawana_NG!S96+Bawana_RLNG!S96+Bawana_Spot!S96</f>
        <v>2.04914798206278</v>
      </c>
      <c r="M96" s="195">
        <f t="shared" si="9"/>
        <v>-9.1479820627800024E-3</v>
      </c>
      <c r="N96" s="194">
        <f>PPCL_NG!M96+PPCL_Spot!M96+GT_NG!M96+GT_Spot!M96+Bawana_NG!M96+Bawana_RLNG!M96+Bawana_Spot!M96</f>
        <v>9.82</v>
      </c>
      <c r="O96" s="194">
        <f>PPCL_NG!T96+PPCL_Spot!T96+GT_NG!T96+GT_Spot!T96+Bawana_NG!T96+Bawana_RLNG!T96+Bawana_Spot!T96</f>
        <v>9.8640358744394625</v>
      </c>
      <c r="P96" s="195">
        <f t="shared" si="10"/>
        <v>-4.4035874439462219E-2</v>
      </c>
      <c r="Q96" s="195">
        <f t="shared" si="11"/>
        <v>-0.14999999999998082</v>
      </c>
    </row>
    <row r="97" spans="1:17">
      <c r="A97" s="34" t="s">
        <v>139</v>
      </c>
      <c r="B97" s="194">
        <f>PPCL_NG!I97+PPCL_Spot!I97+GT_NG!I97+GT_Spot!I97+Bawana_NG!I97+Bawana_RLNG!I97+Bawana_Spot!I97</f>
        <v>278.27</v>
      </c>
      <c r="C97" s="194">
        <f>PPCL_NG!P97+PPCL_Spot!P97+GT_NG!P97+GT_Spot!P97+Bawana_NG!P97+Bawana_RLNG!P97+Bawana_Spot!P97</f>
        <v>278.33161434977575</v>
      </c>
      <c r="D97" s="195">
        <f t="shared" si="6"/>
        <v>-6.1614349775766186E-2</v>
      </c>
      <c r="E97" s="194">
        <f>PPCL_NG!J97+PPCL_Spot!J97+GT_NG!J97+GT_Spot!J97+Bawana_NG!J97+Bawana_RLNG!J97+Bawana_Spot!J97</f>
        <v>7.85</v>
      </c>
      <c r="F97" s="194">
        <f>PPCL_NG!Q97+PPCL_Spot!Q97+GT_NG!Q97+GT_Spot!Q97+Bawana_NG!Q97+Bawana_RLNG!Q97+Bawana_Spot!Q97</f>
        <v>7.8852017937219721</v>
      </c>
      <c r="G97" s="195">
        <f t="shared" si="7"/>
        <v>-3.5201793721972408E-2</v>
      </c>
      <c r="H97" s="194">
        <f>PPCL_NG!K97+PPCL_Spot!K97+GT_NG!K97+GT_Spot!K97+Bawana_NG!K97+Bawana_RLNG!K97+Bawana_Spot!K97</f>
        <v>5.47</v>
      </c>
      <c r="I97" s="194">
        <f>PPCL_NG!R97+PPCL_Spot!R97+GT_NG!R97+GT_Spot!R97+Bawana_NG!R97+Bawana_RLNG!R97+Bawana_Spot!R97</f>
        <v>5.47</v>
      </c>
      <c r="J97" s="195">
        <f t="shared" si="8"/>
        <v>0</v>
      </c>
      <c r="K97" s="194">
        <f>PPCL_NG!L97+PPCL_Spot!L97+GT_NG!L97+GT_Spot!L97+Bawana_NG!L97+Bawana_RLNG!L97+Bawana_Spot!L97</f>
        <v>2.04</v>
      </c>
      <c r="L97" s="194">
        <f>PPCL_NG!S97+PPCL_Spot!S97+GT_NG!S97+GT_Spot!S97+Bawana_NG!S97+Bawana_RLNG!S97+Bawana_Spot!S97</f>
        <v>2.04914798206278</v>
      </c>
      <c r="M97" s="195">
        <f t="shared" si="9"/>
        <v>-9.1479820627800024E-3</v>
      </c>
      <c r="N97" s="194">
        <f>PPCL_NG!M97+PPCL_Spot!M97+GT_NG!M97+GT_Spot!M97+Bawana_NG!M97+Bawana_RLNG!M97+Bawana_Spot!M97</f>
        <v>9.82</v>
      </c>
      <c r="O97" s="194">
        <f>PPCL_NG!T97+PPCL_Spot!T97+GT_NG!T97+GT_Spot!T97+Bawana_NG!T97+Bawana_RLNG!T97+Bawana_Spot!T97</f>
        <v>9.8640358744394625</v>
      </c>
      <c r="P97" s="195">
        <f t="shared" si="10"/>
        <v>-4.4035874439462219E-2</v>
      </c>
      <c r="Q97" s="195">
        <f t="shared" si="11"/>
        <v>-0.14999999999998082</v>
      </c>
    </row>
    <row r="98" spans="1:17">
      <c r="A98" s="34" t="s">
        <v>140</v>
      </c>
      <c r="B98" s="194">
        <f>PPCL_NG!I98+PPCL_Spot!I98+GT_NG!I98+GT_Spot!I98+Bawana_NG!I98+Bawana_RLNG!I98+Bawana_Spot!I98</f>
        <v>278.27</v>
      </c>
      <c r="C98" s="194">
        <f>PPCL_NG!P98+PPCL_Spot!P98+GT_NG!P98+GT_Spot!P98+Bawana_NG!P98+Bawana_RLNG!P98+Bawana_Spot!P98</f>
        <v>278.33161434977575</v>
      </c>
      <c r="D98" s="195">
        <f t="shared" si="6"/>
        <v>-6.1614349775766186E-2</v>
      </c>
      <c r="E98" s="194">
        <f>PPCL_NG!J98+PPCL_Spot!J98+GT_NG!J98+GT_Spot!J98+Bawana_NG!J98+Bawana_RLNG!J98+Bawana_Spot!J98</f>
        <v>7.85</v>
      </c>
      <c r="F98" s="194">
        <f>PPCL_NG!Q98+PPCL_Spot!Q98+GT_NG!Q98+GT_Spot!Q98+Bawana_NG!Q98+Bawana_RLNG!Q98+Bawana_Spot!Q98</f>
        <v>7.8852017937219721</v>
      </c>
      <c r="G98" s="195">
        <f t="shared" si="7"/>
        <v>-3.5201793721972408E-2</v>
      </c>
      <c r="H98" s="194">
        <f>PPCL_NG!K98+PPCL_Spot!K98+GT_NG!K98+GT_Spot!K98+Bawana_NG!K98+Bawana_RLNG!K98+Bawana_Spot!K98</f>
        <v>5.47</v>
      </c>
      <c r="I98" s="194">
        <f>PPCL_NG!R98+PPCL_Spot!R98+GT_NG!R98+GT_Spot!R98+Bawana_NG!R98+Bawana_RLNG!R98+Bawana_Spot!R98</f>
        <v>5.47</v>
      </c>
      <c r="J98" s="195">
        <f t="shared" si="8"/>
        <v>0</v>
      </c>
      <c r="K98" s="194">
        <f>PPCL_NG!L98+PPCL_Spot!L98+GT_NG!L98+GT_Spot!L98+Bawana_NG!L98+Bawana_RLNG!L98+Bawana_Spot!L98</f>
        <v>2.04</v>
      </c>
      <c r="L98" s="194">
        <f>PPCL_NG!S98+PPCL_Spot!S98+GT_NG!S98+GT_Spot!S98+Bawana_NG!S98+Bawana_RLNG!S98+Bawana_Spot!S98</f>
        <v>2.04914798206278</v>
      </c>
      <c r="M98" s="195">
        <f t="shared" si="9"/>
        <v>-9.1479820627800024E-3</v>
      </c>
      <c r="N98" s="194">
        <f>PPCL_NG!M98+PPCL_Spot!M98+GT_NG!M98+GT_Spot!M98+Bawana_NG!M98+Bawana_RLNG!M98+Bawana_Spot!M98</f>
        <v>9.82</v>
      </c>
      <c r="O98" s="194">
        <f>PPCL_NG!T98+PPCL_Spot!T98+GT_NG!T98+GT_Spot!T98+Bawana_NG!T98+Bawana_RLNG!T98+Bawana_Spot!T98</f>
        <v>9.8640358744394625</v>
      </c>
      <c r="P98" s="195">
        <f t="shared" si="10"/>
        <v>-4.4035874439462219E-2</v>
      </c>
      <c r="Q98" s="195">
        <f t="shared" si="11"/>
        <v>-0.14999999999998082</v>
      </c>
    </row>
    <row r="99" spans="1:17">
      <c r="A99" s="34" t="s">
        <v>324</v>
      </c>
      <c r="B99" s="194">
        <f>PPCL_NG!I99+PPCL_Spot!I99+GT_NG!I99+GT_Spot!I99+Bawana_NG!I99+Bawana_RLNG!I99+Bawana_Spot!I99</f>
        <v>2.07864</v>
      </c>
      <c r="C99" s="194">
        <f>PPCL_NG!P99+PPCL_Spot!P99+GT_NG!P99+GT_Spot!P99+Bawana_NG!P99+Bawana_RLNG!P99+Bawana_Spot!P99</f>
        <v>2.1023994837747968</v>
      </c>
      <c r="D99" s="195">
        <f t="shared" si="6"/>
        <v>-2.3759483774796752E-2</v>
      </c>
      <c r="E99" s="194">
        <f>PPCL_NG!J99+PPCL_Spot!J99+GT_NG!J99+GT_Spot!J99+Bawana_NG!J99+Bawana_RLNG!J99+Bawana_Spot!J99</f>
        <v>0.24633500000000039</v>
      </c>
      <c r="F99" s="194">
        <f>PPCL_NG!Q99+PPCL_Spot!Q99+GT_NG!Q99+GT_Spot!Q99+Bawana_NG!Q99+Bawana_RLNG!Q99+Bawana_Spot!Q99</f>
        <v>0.25992827085845727</v>
      </c>
      <c r="G99" s="195">
        <f t="shared" si="7"/>
        <v>-1.359327085845688E-2</v>
      </c>
      <c r="H99" s="194">
        <f>PPCL_NG!K99+PPCL_Spot!K99+GT_NG!K99+GT_Spot!K99+Bawana_NG!K99+Bawana_RLNG!K99+Bawana_Spot!K99</f>
        <v>3.1292499999999994E-2</v>
      </c>
      <c r="I99" s="194">
        <f>PPCL_NG!R99+PPCL_Spot!R99+GT_NG!R99+GT_Spot!R99+Bawana_NG!R99+Bawana_RLNG!R99+Bawana_Spot!R99</f>
        <v>3.2542555291536532E-2</v>
      </c>
      <c r="J99" s="195">
        <f t="shared" si="8"/>
        <v>-1.2500552915365379E-3</v>
      </c>
      <c r="K99" s="194">
        <f>PPCL_NG!L99+PPCL_Spot!L99+GT_NG!L99+GT_Spot!L99+Bawana_NG!L99+Bawana_RLNG!L99+Bawana_Spot!L99</f>
        <v>6.3594999999999999E-2</v>
      </c>
      <c r="L99" s="194">
        <f>PPCL_NG!S99+PPCL_Spot!S99+GT_NG!S99+GT_Spot!S99+Bawana_NG!S99+Bawana_RLNG!S99+Bawana_Spot!S99</f>
        <v>6.8848836260481411E-2</v>
      </c>
      <c r="M99" s="195">
        <f t="shared" si="9"/>
        <v>-5.2538362604814121E-3</v>
      </c>
      <c r="N99" s="194">
        <f>PPCL_NG!M99+PPCL_Spot!M99+GT_NG!M99+GT_Spot!M99+Bawana_NG!M99+Bawana_RLNG!M99+Bawana_Spot!M99</f>
        <v>0.31215999999999983</v>
      </c>
      <c r="O99" s="194">
        <f>PPCL_NG!T99+PPCL_Spot!T99+GT_NG!T99+GT_Spot!T99+Bawana_NG!T99+Bawana_RLNG!T99+Bawana_Spot!T99</f>
        <v>0.32878835381472676</v>
      </c>
      <c r="P99" s="195">
        <f t="shared" si="10"/>
        <v>-1.6628353814726937E-2</v>
      </c>
      <c r="Q99" s="195">
        <f t="shared" si="11"/>
        <v>-6.0484999999998519E-2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45555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45555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45555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2024-09-25T10:40:05Z</dcterms:modified>
</cp:coreProperties>
</file>